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 activeTab="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<sst xmlns="http://schemas.openxmlformats.org/spreadsheetml/2006/main" count="818" uniqueCount="362">
  <si>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</si>
  <si>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</si>
  <si>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</si>
  <si>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</si>
  <si>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</si>
  <si>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</si>
  <si>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</si>
  <si>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</si>
  <si>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</si>
  <si>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</si>
  <si>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</si>
  <si>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</si>
  <si>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</si>
  <si>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</si>
  <si>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</si>
  <si>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</si>
  <si>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</si>
  <si>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</si>
  <si>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</si>
  <si>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</si>
  <si>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</si>
  <si>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</si>
  <si>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</si>
  <si>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</si>
  <si>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</si>
  <si>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</si>
  <si>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</si>
  <si>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</si>
  <si>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</si>
  <si>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</si>
  <si>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</si>
  <si>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</si>
  <si>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</si>
  <si>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</si>
  <si>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</si>
  <si>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</si>
  <si>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</si>
  <si>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</si>
  <si>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</si>
  <si>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</si>
  <si>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</si>
  <si>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</si>
  <si>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</si>
  <si>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</si>
  <si>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</si>
  <si>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</si>
  <si>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</si>
  <si>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</si>
  <si>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</si>
  <si>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</si>
  <si>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</si>
  <si>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</si>
  <si>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</si>
  <si>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</si>
  <si>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</si>
  <si>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</si>
  <si>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</si>
  <si>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</si>
  <si>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</si>
  <si>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</si>
  <si>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</si>
  <si>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</si>
  <si>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</si>
  <si>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</si>
  <si>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</si>
  <si>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</si>
  <si>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</si>
  <si>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</si>
  <si>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</si>
  <si>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</si>
  <si>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197</t>
  </si>
  <si>
    <t>中国共产党镇康县委员会党校</t>
  </si>
  <si>
    <t>197001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</si>
  <si>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</si>
  <si>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</si>
  <si>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</si>
  <si>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</si>
  <si>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</si>
  <si>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</si>
  <si>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</si>
  <si>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</si>
  <si>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</si>
  <si>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</si>
  <si>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</si>
  <si>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</si>
  <si>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</si>
  <si>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</si>
  <si>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20508</t>
  </si>
  <si>
    <t>进修及培训</t>
  </si>
  <si>
    <t>2050802</t>
  </si>
  <si>
    <t>干部教育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</si>
  <si>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</si>
  <si>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</si>
  <si>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</si>
  <si>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</si>
  <si>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</si>
  <si>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</si>
  <si>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</si>
  <si>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</si>
  <si>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</si>
  <si>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</si>
  <si>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</si>
  <si>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</si>
  <si>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</si>
  <si>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</si>
  <si>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</si>
  <si>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</si>
  <si>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</si>
  <si>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</si>
  <si>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</si>
  <si>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</si>
  <si>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</si>
  <si>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</si>
  <si>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</si>
  <si>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</si>
  <si>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</si>
  <si>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</si>
  <si>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</si>
  <si>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</si>
  <si>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</si>
  <si>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</si>
  <si>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</si>
  <si>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</si>
  <si>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</si>
  <si>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</si>
  <si>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</si>
  <si>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</si>
  <si>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</si>
  <si>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</si>
  <si>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</si>
  <si>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</si>
  <si>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</si>
  <si>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</si>
  <si>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</si>
  <si>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</si>
  <si>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</si>
  <si>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</si>
  <si>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</si>
  <si>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</si>
  <si>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</si>
  <si>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</si>
  <si>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</si>
  <si>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</si>
  <si>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</si>
  <si>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</si>
  <si>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</si>
  <si>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</si>
  <si>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</si>
  <si>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</si>
  <si>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</si>
  <si>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</si>
  <si>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</si>
  <si>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</si>
  <si>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</si>
  <si>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</si>
  <si>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</si>
  <si>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</si>
  <si>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</si>
  <si>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</si>
  <si>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</si>
  <si>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</si>
  <si>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</si>
  <si>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</si>
  <si>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</si>
  <si>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</si>
  <si>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</si>
  <si>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</si>
  <si>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</si>
  <si>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</si>
  <si>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</si>
  <si>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</si>
  <si>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</si>
  <si>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</si>
  <si>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</si>
  <si>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</si>
  <si>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</si>
  <si>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</si>
  <si>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</si>
  <si>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</si>
  <si>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</si>
  <si>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</si>
  <si>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</si>
  <si>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</si>
  <si>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</si>
  <si>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</si>
  <si>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</si>
  <si>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</si>
  <si>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</si>
  <si>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</si>
  <si>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</si>
  <si>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</si>
  <si>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</si>
  <si>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</si>
  <si>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</si>
  <si>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</si>
  <si>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</si>
  <si>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</si>
  <si>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</si>
  <si>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530924210000000001111</t>
  </si>
  <si>
    <t>行政人员支出工资</t>
  </si>
  <si>
    <t>30101</t>
  </si>
  <si>
    <t>基本工资</t>
  </si>
  <si>
    <t>530924210000000001112</t>
  </si>
  <si>
    <t>事业人员支出工资</t>
  </si>
  <si>
    <t>30102</t>
  </si>
  <si>
    <t>津贴补贴</t>
  </si>
  <si>
    <t>30103</t>
  </si>
  <si>
    <t>奖金</t>
  </si>
  <si>
    <t>530924231100001419657</t>
  </si>
  <si>
    <t>公务员基础性绩效</t>
  </si>
  <si>
    <t>30107</t>
  </si>
  <si>
    <t>绩效工资</t>
  </si>
  <si>
    <t>530924231100001419658</t>
  </si>
  <si>
    <t>事业人员参照公务员规范后绩效</t>
  </si>
  <si>
    <t>530924210000000001113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</si>
  <si>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</si>
  <si>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</si>
  <si>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</si>
  <si>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</si>
  <si>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</si>
  <si>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</si>
  <si>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</si>
  <si>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</si>
  <si>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</si>
  <si>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30112</t>
  </si>
  <si>
    <t>其他社会保障缴费</t>
  </si>
  <si>
    <t>530924231100001321590</t>
  </si>
  <si>
    <t>30113</t>
  </si>
  <si>
    <t>530924210000000001118</t>
  </si>
  <si>
    <t>机关事业单位公用经费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</si>
  <si>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</si>
  <si>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</si>
  <si>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</si>
  <si>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</si>
  <si>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</si>
  <si>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</si>
  <si>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</si>
  <si>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</si>
  <si>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530924241100002305956</t>
  </si>
  <si>
    <t>公务接待费（公用经费）</t>
  </si>
  <si>
    <t>30217</t>
  </si>
  <si>
    <t>30226</t>
  </si>
  <si>
    <t>劳务费</t>
  </si>
  <si>
    <t>30201</t>
  </si>
  <si>
    <t>办公费</t>
  </si>
  <si>
    <t>530924221100000590244</t>
  </si>
  <si>
    <t>工会经费</t>
  </si>
  <si>
    <t>30228</t>
  </si>
  <si>
    <t>530924251100003833725</t>
  </si>
  <si>
    <t>车辆租赁费</t>
  </si>
  <si>
    <t>30239</t>
  </si>
  <si>
    <t>其他交通费用</t>
  </si>
  <si>
    <t>530924210000000001116</t>
  </si>
  <si>
    <t>行政人员公务交通补贴</t>
  </si>
  <si>
    <t>530924231100001321593</t>
  </si>
  <si>
    <t>离退休费</t>
  </si>
  <si>
    <t>30302</t>
  </si>
  <si>
    <t>退休费</t>
  </si>
  <si>
    <t>530924231100001419660</t>
  </si>
  <si>
    <t>机关事业单位职工遗属补助及死亡抚恤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</si>
  <si>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</si>
  <si>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</si>
  <si>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</si>
  <si>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</si>
  <si>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</si>
  <si>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</si>
  <si>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</si>
  <si>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</si>
  <si>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</si>
  <si>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干部教育培训经费</t>
  </si>
  <si>
    <t>事业发展类</t>
  </si>
  <si>
    <t>530924210000000001174</t>
  </si>
  <si>
    <t>30216</t>
  </si>
  <si>
    <t>培训费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</si>
  <si>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</si>
  <si>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</si>
  <si>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</si>
  <si>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</si>
  <si>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</si>
  <si>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</si>
  <si>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</si>
  <si>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</si>
  <si>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</si>
  <si>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</si>
  <si>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</si>
  <si>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充分发挥党校培训干部主阵地作用，通过承办主体班、联合办班的形式举办各类培训班50期5000人次以上。着力抓好思想引领，汲取奋进之力，不断学习研究宣传习近平新时代中国特色社会主义思想、党的二十大精神。</t>
  </si>
  <si>
    <t>产出指标</t>
  </si>
  <si>
    <t>数量指标</t>
  </si>
  <si>
    <t>组织培训期数</t>
  </si>
  <si>
    <t>&gt;=</t>
  </si>
  <si>
    <t>50</t>
  </si>
  <si>
    <t>期</t>
  </si>
  <si>
    <t>定量指标</t>
  </si>
  <si>
    <t>反映预算部门（单位）组织开展各类培训的期数。</t>
  </si>
  <si>
    <t>培训参加人次</t>
  </si>
  <si>
    <t>5000</t>
  </si>
  <si>
    <t>人次</t>
  </si>
  <si>
    <t>反映预算部门（单位）组织开展各类培训的人次。</t>
  </si>
  <si>
    <t>质量指标</t>
  </si>
  <si>
    <t>培训学员合格率</t>
  </si>
  <si>
    <t>=</t>
  </si>
  <si>
    <t>100</t>
  </si>
  <si>
    <t>%</t>
  </si>
  <si>
    <t>反映预算部门（单位）组织开展各类培训的质量。
培训人员合格率=（合格的学员数量/培训总学员数量）*100%。</t>
  </si>
  <si>
    <t>培训出勤率</t>
  </si>
  <si>
    <t>反映预算部门（单位）组织开展各类培训中参训人员的出勤情况。
培训出勤率=（实际出勤学员数量/参加培训学员数量）*100%。</t>
  </si>
  <si>
    <t>时效指标</t>
  </si>
  <si>
    <t>培训计划按期完成率</t>
  </si>
  <si>
    <t>98</t>
  </si>
  <si>
    <t>培训计划按期完成率=在规定时间内培训任务完成数/培训任务计划数*100%</t>
  </si>
  <si>
    <t>成本指标</t>
  </si>
  <si>
    <t>经济成本指标</t>
  </si>
  <si>
    <t>&lt;=</t>
  </si>
  <si>
    <t>万元</t>
  </si>
  <si>
    <t>反映预算部门（单位）组织开展各类培训产生的相关费用</t>
  </si>
  <si>
    <t>效益指标</t>
  </si>
  <si>
    <t>社会效益</t>
  </si>
  <si>
    <t>受训学员持证上岗率</t>
  </si>
  <si>
    <t>反映预算部门（单位）组织开展各类培训，培训人员获得合格证书率</t>
  </si>
  <si>
    <t>满意度指标</t>
  </si>
  <si>
    <t>服务对象满意度</t>
  </si>
  <si>
    <t>培训学员满意度</t>
  </si>
  <si>
    <t>反映参训人员对培训内容、讲师授课、课程设置和培训效果等的满意度。
参训人员满意度=（对培训整体满意的参训人数/参训总人数）*100%</t>
  </si>
  <si>
    <t>预算06表</t>
  </si>
  <si>
    <t>政府性基金预算支出预算表</t>
  </si>
  <si>
    <t>单位名称：临沧市发展和改革委员会</t>
  </si>
  <si>
    <t>本年政府性基金预算支出</t>
  </si>
  <si>
    <t>此表无数据作空表公开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</si>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</sst>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11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>
      <alignment horizontal="left" vertical="center" wrapText="1" indent="1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2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 indent="1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left" vertical="center" wrapText="1" indent="1"/>
    </xf>
    <xf numFmtId="0" fontId="5" fillId="0" borderId="11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15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204"/>
      <c r="C2" s="204"/>
      <c r="D2" s="204"/>
    </row>
    <row r="3" ht="18.75" customHeight="1" spans="1:4">
      <c r="A3" s="41" t="str">
        <f>"单位名称："&amp;"中国共产党镇康县委员会党校"</f>
        <v>单位名称：中国共产党镇康县委员会党校</v>
      </c>
      <c r="B3" s="205"/>
      <c r="C3" s="205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31" t="str">
        <f>"2025"&amp;"年预算数"</f>
        <v>2025年预算数</v>
      </c>
      <c r="C5" s="31" t="s">
        <v>5</v>
      </c>
      <c r="D5" s="31" t="str">
        <f>"2025"&amp;"年预算数"</f>
        <v>2025年预算数</v>
      </c>
    </row>
    <row r="6" ht="18.75" customHeight="1" spans="1:4">
      <c r="A6" s="33"/>
      <c r="B6" s="33"/>
      <c r="C6" s="33"/>
      <c r="D6" s="33"/>
    </row>
    <row r="7" ht="18.75" customHeight="1" spans="1:4">
      <c r="A7" s="130" t="s">
        <v>6</v>
      </c>
      <c r="B7" s="23">
        <v>3567245.21</v>
      </c>
      <c r="C7" s="130" t="s">
        <v>7</v>
      </c>
      <c r="D7" s="23"/>
    </row>
    <row r="8" ht="18.75" customHeight="1" spans="1:4">
      <c r="A8" s="130" t="s">
        <v>8</v>
      </c>
      <c r="B8" s="23"/>
      <c r="C8" s="130" t="s">
        <v>9</v>
      </c>
      <c r="D8" s="23"/>
    </row>
    <row r="9" ht="18.75" customHeight="1" spans="1:4">
      <c r="A9" s="130" t="s">
        <v>10</v>
      </c>
      <c r="B9" s="23"/>
      <c r="C9" s="130" t="s">
        <v>11</v>
      </c>
      <c r="D9" s="23"/>
    </row>
    <row r="10" ht="18.75" customHeight="1" spans="1:4">
      <c r="A10" s="130" t="s">
        <v>12</v>
      </c>
      <c r="B10" s="23"/>
      <c r="C10" s="130" t="s">
        <v>13</v>
      </c>
      <c r="D10" s="23"/>
    </row>
    <row r="11" ht="18.75" customHeight="1" spans="1:4">
      <c r="A11" s="206" t="s">
        <v>14</v>
      </c>
      <c r="B11" s="23"/>
      <c r="C11" s="161" t="s">
        <v>15</v>
      </c>
      <c r="D11" s="23">
        <v>2744708.87</v>
      </c>
    </row>
    <row r="12" ht="18.75" customHeight="1" spans="1:4">
      <c r="A12" s="164" t="s">
        <v>16</v>
      </c>
      <c r="B12" s="23"/>
      <c r="C12" s="163" t="s">
        <v>17</v>
      </c>
      <c r="D12" s="23"/>
    </row>
    <row r="13" ht="18.75" customHeight="1" spans="1:4">
      <c r="A13" s="164" t="s">
        <v>18</v>
      </c>
      <c r="B13" s="23"/>
      <c r="C13" s="163" t="s">
        <v>19</v>
      </c>
      <c r="D13" s="23"/>
    </row>
    <row r="14" ht="18.75" customHeight="1" spans="1:4">
      <c r="A14" s="164" t="s">
        <v>20</v>
      </c>
      <c r="B14" s="23"/>
      <c r="C14" s="163" t="s">
        <v>21</v>
      </c>
      <c r="D14" s="23">
        <v>474829.84</v>
      </c>
    </row>
    <row r="15" ht="18.75" customHeight="1" spans="1:4">
      <c r="A15" s="164" t="s">
        <v>22</v>
      </c>
      <c r="B15" s="23"/>
      <c r="C15" s="163" t="s">
        <v>23</v>
      </c>
      <c r="D15" s="23">
        <v>139546.22</v>
      </c>
    </row>
    <row r="16" ht="18.75" customHeight="1" spans="1:4">
      <c r="A16" s="164" t="s">
        <v>24</v>
      </c>
      <c r="B16" s="23"/>
      <c r="C16" s="164" t="s">
        <v>25</v>
      </c>
      <c r="D16" s="23"/>
    </row>
    <row r="17" ht="18.75" customHeight="1" spans="1:4">
      <c r="A17" s="164" t="s">
        <v>26</v>
      </c>
      <c r="B17" s="23"/>
      <c r="C17" s="164" t="s">
        <v>27</v>
      </c>
      <c r="D17" s="23"/>
    </row>
    <row r="18" ht="18.75" customHeight="1" spans="1:4">
      <c r="A18" s="165" t="s">
        <v>26</v>
      </c>
      <c r="B18" s="23"/>
      <c r="C18" s="163" t="s">
        <v>28</v>
      </c>
      <c r="D18" s="23"/>
    </row>
    <row r="19" ht="18.75" customHeight="1" spans="1:4">
      <c r="A19" s="165" t="s">
        <v>26</v>
      </c>
      <c r="B19" s="23"/>
      <c r="C19" s="163" t="s">
        <v>29</v>
      </c>
      <c r="D19" s="23"/>
    </row>
    <row r="20" ht="18.75" customHeight="1" spans="1:4">
      <c r="A20" s="165" t="s">
        <v>26</v>
      </c>
      <c r="B20" s="23"/>
      <c r="C20" s="163" t="s">
        <v>30</v>
      </c>
      <c r="D20" s="23"/>
    </row>
    <row r="21" ht="18.75" customHeight="1" spans="1:4">
      <c r="A21" s="165" t="s">
        <v>26</v>
      </c>
      <c r="B21" s="23"/>
      <c r="C21" s="163" t="s">
        <v>31</v>
      </c>
      <c r="D21" s="23"/>
    </row>
    <row r="22" ht="18.75" customHeight="1" spans="1:4">
      <c r="A22" s="165" t="s">
        <v>26</v>
      </c>
      <c r="B22" s="23"/>
      <c r="C22" s="163" t="s">
        <v>32</v>
      </c>
      <c r="D22" s="23"/>
    </row>
    <row r="23" ht="18.75" customHeight="1" spans="1:4">
      <c r="A23" s="165" t="s">
        <v>26</v>
      </c>
      <c r="B23" s="23"/>
      <c r="C23" s="163" t="s">
        <v>33</v>
      </c>
      <c r="D23" s="23"/>
    </row>
    <row r="24" ht="18.75" customHeight="1" spans="1:4">
      <c r="A24" s="165" t="s">
        <v>26</v>
      </c>
      <c r="B24" s="23"/>
      <c r="C24" s="163" t="s">
        <v>34</v>
      </c>
      <c r="D24" s="23"/>
    </row>
    <row r="25" ht="18.75" customHeight="1" spans="1:4">
      <c r="A25" s="165" t="s">
        <v>26</v>
      </c>
      <c r="B25" s="23"/>
      <c r="C25" s="163" t="s">
        <v>35</v>
      </c>
      <c r="D25" s="23">
        <v>208160.28</v>
      </c>
    </row>
    <row r="26" ht="18.75" customHeight="1" spans="1:4">
      <c r="A26" s="165" t="s">
        <v>26</v>
      </c>
      <c r="B26" s="23"/>
      <c r="C26" s="163" t="s">
        <v>36</v>
      </c>
      <c r="D26" s="23"/>
    </row>
    <row r="27" ht="18.75" customHeight="1" spans="1:4">
      <c r="A27" s="165" t="s">
        <v>26</v>
      </c>
      <c r="B27" s="23"/>
      <c r="C27" s="163" t="s">
        <v>37</v>
      </c>
      <c r="D27" s="23"/>
    </row>
    <row r="28" ht="18.75" customHeight="1" spans="1:4">
      <c r="A28" s="165" t="s">
        <v>26</v>
      </c>
      <c r="B28" s="23"/>
      <c r="C28" s="163" t="s">
        <v>38</v>
      </c>
      <c r="D28" s="23"/>
    </row>
    <row r="29" ht="18.75" customHeight="1" spans="1:4">
      <c r="A29" s="165" t="s">
        <v>26</v>
      </c>
      <c r="B29" s="23"/>
      <c r="C29" s="163" t="s">
        <v>39</v>
      </c>
      <c r="D29" s="23"/>
    </row>
    <row r="30" ht="18.75" customHeight="1" spans="1:4">
      <c r="A30" s="166" t="s">
        <v>26</v>
      </c>
      <c r="B30" s="23"/>
      <c r="C30" s="164" t="s">
        <v>40</v>
      </c>
      <c r="D30" s="23"/>
    </row>
    <row r="31" ht="18.75" customHeight="1" spans="1:4">
      <c r="A31" s="166" t="s">
        <v>26</v>
      </c>
      <c r="B31" s="23"/>
      <c r="C31" s="164" t="s">
        <v>41</v>
      </c>
      <c r="D31" s="23"/>
    </row>
    <row r="32" ht="18.75" customHeight="1" spans="1:4">
      <c r="A32" s="166" t="s">
        <v>26</v>
      </c>
      <c r="B32" s="23"/>
      <c r="C32" s="164" t="s">
        <v>42</v>
      </c>
      <c r="D32" s="23"/>
    </row>
    <row r="33" ht="18.75" customHeight="1" spans="1:4">
      <c r="A33" s="207"/>
      <c r="B33" s="167"/>
      <c r="C33" s="164" t="s">
        <v>43</v>
      </c>
      <c r="D33" s="23"/>
    </row>
    <row r="34" ht="18.75" customHeight="1" spans="1:4">
      <c r="A34" s="207" t="s">
        <v>44</v>
      </c>
      <c r="B34" s="167">
        <f>SUM(B7:B11)</f>
        <v>3567245.21</v>
      </c>
      <c r="C34" s="208" t="s">
        <v>45</v>
      </c>
      <c r="D34" s="167">
        <v>3567245.21</v>
      </c>
    </row>
    <row r="35" ht="18.75" customHeight="1" spans="1:4">
      <c r="A35" s="209" t="s">
        <v>46</v>
      </c>
      <c r="B35" s="23"/>
      <c r="C35" s="130" t="s">
        <v>47</v>
      </c>
      <c r="D35" s="23"/>
    </row>
    <row r="36" ht="18.75" customHeight="1" spans="1:4">
      <c r="A36" s="209" t="s">
        <v>48</v>
      </c>
      <c r="B36" s="23"/>
      <c r="C36" s="130" t="s">
        <v>48</v>
      </c>
      <c r="D36" s="23"/>
    </row>
    <row r="37" ht="18.75" customHeight="1" spans="1:4">
      <c r="A37" s="209" t="s">
        <v>49</v>
      </c>
      <c r="B37" s="23">
        <f>B35-B36</f>
        <v>0</v>
      </c>
      <c r="C37" s="130" t="s">
        <v>50</v>
      </c>
      <c r="D37" s="23"/>
    </row>
    <row r="38" ht="18.75" customHeight="1" spans="1:4">
      <c r="A38" s="210" t="s">
        <v>51</v>
      </c>
      <c r="B38" s="167">
        <f t="shared" ref="B38:D38" si="0">B34+B35</f>
        <v>3567245.21</v>
      </c>
      <c r="C38" s="208" t="s">
        <v>52</v>
      </c>
      <c r="D38" s="167">
        <f t="shared" si="0"/>
        <v>3567245.21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1" sqref="A1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8">
        <v>1</v>
      </c>
      <c r="B1" s="99">
        <v>0</v>
      </c>
      <c r="C1" s="98">
        <v>1</v>
      </c>
      <c r="D1" s="100"/>
      <c r="E1" s="100"/>
      <c r="F1" s="39" t="s">
        <v>323</v>
      </c>
    </row>
    <row r="2" ht="32.25" customHeight="1" spans="1:6">
      <c r="A2" s="101" t="str">
        <f>"2025"&amp;"年部门政府性基金预算支出预算表"</f>
        <v>2025年部门政府性基金预算支出预算表</v>
      </c>
      <c r="B2" s="102" t="s">
        <v>324</v>
      </c>
      <c r="C2" s="103"/>
      <c r="D2" s="104"/>
      <c r="E2" s="104"/>
      <c r="F2" s="104"/>
    </row>
    <row r="3" ht="18.75" customHeight="1" spans="1:6">
      <c r="A3" s="7" t="str">
        <f>"单位名称："&amp;"中国共产党镇康县委员会党校"</f>
        <v>单位名称：中国共产党镇康县委员会党校</v>
      </c>
      <c r="B3" s="7" t="s">
        <v>325</v>
      </c>
      <c r="C3" s="98"/>
      <c r="D3" s="100"/>
      <c r="E3" s="100"/>
      <c r="F3" s="39" t="s">
        <v>1</v>
      </c>
    </row>
    <row r="4" ht="18.75" customHeight="1" spans="1:6">
      <c r="A4" s="105" t="s">
        <v>181</v>
      </c>
      <c r="B4" s="106" t="s">
        <v>74</v>
      </c>
      <c r="C4" s="107" t="s">
        <v>75</v>
      </c>
      <c r="D4" s="13" t="s">
        <v>326</v>
      </c>
      <c r="E4" s="13"/>
      <c r="F4" s="14"/>
    </row>
    <row r="5" ht="18.75" customHeight="1" spans="1:6">
      <c r="A5" s="108"/>
      <c r="B5" s="109"/>
      <c r="C5" s="95"/>
      <c r="D5" s="94" t="s">
        <v>56</v>
      </c>
      <c r="E5" s="94" t="s">
        <v>76</v>
      </c>
      <c r="F5" s="94" t="s">
        <v>77</v>
      </c>
    </row>
    <row r="6" ht="18.75" customHeight="1" spans="1:6">
      <c r="A6" s="108">
        <v>1</v>
      </c>
      <c r="B6" s="110" t="s">
        <v>162</v>
      </c>
      <c r="C6" s="95">
        <v>3</v>
      </c>
      <c r="D6" s="94">
        <v>4</v>
      </c>
      <c r="E6" s="94">
        <v>5</v>
      </c>
      <c r="F6" s="94">
        <v>6</v>
      </c>
    </row>
    <row r="7" ht="18.75" customHeight="1" spans="1:6">
      <c r="A7" s="111"/>
      <c r="B7" s="82"/>
      <c r="C7" s="82"/>
      <c r="D7" s="23"/>
      <c r="E7" s="23"/>
      <c r="F7" s="23"/>
    </row>
    <row r="8" ht="18.75" customHeight="1" spans="1:6">
      <c r="A8" s="111"/>
      <c r="B8" s="82"/>
      <c r="C8" s="82"/>
      <c r="D8" s="23"/>
      <c r="E8" s="23"/>
      <c r="F8" s="23"/>
    </row>
    <row r="9" ht="18.75" customHeight="1" spans="1:6">
      <c r="A9" s="112" t="s">
        <v>119</v>
      </c>
      <c r="B9" s="113" t="s">
        <v>119</v>
      </c>
      <c r="C9" s="114" t="s">
        <v>119</v>
      </c>
      <c r="D9" s="23"/>
      <c r="E9" s="23"/>
      <c r="F9" s="23"/>
    </row>
    <row r="10" customHeight="1" spans="1:1">
      <c r="A10" t="s">
        <v>327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O1" s="38"/>
      <c r="P1" s="38"/>
      <c r="Q1" s="39" t="s">
        <v>328</v>
      </c>
    </row>
    <row r="2" ht="35.25" customHeight="1" spans="1:17">
      <c r="A2" s="58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1"/>
      <c r="L2" s="6"/>
      <c r="M2" s="6"/>
      <c r="N2" s="6"/>
      <c r="O2" s="51"/>
      <c r="P2" s="51"/>
      <c r="Q2" s="6"/>
    </row>
    <row r="3" ht="18.75" customHeight="1" spans="1:17">
      <c r="A3" s="41" t="str">
        <f>"单位名称："&amp;"中国共产党镇康县委员会党校"</f>
        <v>单位名称：中国共产党镇康县委员会党校</v>
      </c>
      <c r="B3" s="93"/>
      <c r="C3" s="93"/>
      <c r="D3" s="93"/>
      <c r="E3" s="93"/>
      <c r="F3" s="93"/>
      <c r="G3" s="93"/>
      <c r="H3" s="93"/>
      <c r="I3" s="93"/>
      <c r="J3" s="93"/>
      <c r="O3" s="63"/>
      <c r="P3" s="63"/>
      <c r="Q3" s="39" t="s">
        <v>168</v>
      </c>
    </row>
    <row r="4" ht="18.75" customHeight="1" spans="1:17">
      <c r="A4" s="11" t="s">
        <v>329</v>
      </c>
      <c r="B4" s="72" t="s">
        <v>330</v>
      </c>
      <c r="C4" s="72" t="s">
        <v>331</v>
      </c>
      <c r="D4" s="72" t="s">
        <v>332</v>
      </c>
      <c r="E4" s="72" t="s">
        <v>333</v>
      </c>
      <c r="F4" s="72" t="s">
        <v>334</v>
      </c>
      <c r="G4" s="44" t="s">
        <v>188</v>
      </c>
      <c r="H4" s="44"/>
      <c r="I4" s="44"/>
      <c r="J4" s="44"/>
      <c r="K4" s="74"/>
      <c r="L4" s="44"/>
      <c r="M4" s="44"/>
      <c r="N4" s="44"/>
      <c r="O4" s="64"/>
      <c r="P4" s="74"/>
      <c r="Q4" s="45"/>
    </row>
    <row r="5" ht="18.75" customHeight="1" spans="1:17">
      <c r="A5" s="16"/>
      <c r="B5" s="75"/>
      <c r="C5" s="75"/>
      <c r="D5" s="75"/>
      <c r="E5" s="75"/>
      <c r="F5" s="75"/>
      <c r="G5" s="75" t="s">
        <v>56</v>
      </c>
      <c r="H5" s="75" t="s">
        <v>59</v>
      </c>
      <c r="I5" s="75" t="s">
        <v>335</v>
      </c>
      <c r="J5" s="75" t="s">
        <v>336</v>
      </c>
      <c r="K5" s="76" t="s">
        <v>337</v>
      </c>
      <c r="L5" s="89" t="s">
        <v>79</v>
      </c>
      <c r="M5" s="89"/>
      <c r="N5" s="89"/>
      <c r="O5" s="90"/>
      <c r="P5" s="91"/>
      <c r="Q5" s="77"/>
    </row>
    <row r="6" ht="30" customHeight="1" spans="1:17">
      <c r="A6" s="18"/>
      <c r="B6" s="77"/>
      <c r="C6" s="77"/>
      <c r="D6" s="77"/>
      <c r="E6" s="77"/>
      <c r="F6" s="77"/>
      <c r="G6" s="77"/>
      <c r="H6" s="77" t="s">
        <v>58</v>
      </c>
      <c r="I6" s="77"/>
      <c r="J6" s="77"/>
      <c r="K6" s="78"/>
      <c r="L6" s="77" t="s">
        <v>58</v>
      </c>
      <c r="M6" s="77" t="s">
        <v>65</v>
      </c>
      <c r="N6" s="77" t="s">
        <v>196</v>
      </c>
      <c r="O6" s="92" t="s">
        <v>67</v>
      </c>
      <c r="P6" s="78" t="s">
        <v>68</v>
      </c>
      <c r="Q6" s="77" t="s">
        <v>69</v>
      </c>
    </row>
    <row r="7" ht="18.75" customHeight="1" spans="1:17">
      <c r="A7" s="33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  <c r="O7" s="95">
        <v>15</v>
      </c>
      <c r="P7" s="95">
        <v>16</v>
      </c>
      <c r="Q7" s="95">
        <v>17</v>
      </c>
    </row>
    <row r="8" ht="18.75" customHeight="1" spans="1:17">
      <c r="A8" s="80"/>
      <c r="B8" s="81"/>
      <c r="C8" s="81"/>
      <c r="D8" s="81"/>
      <c r="E8" s="96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80"/>
      <c r="B9" s="81"/>
      <c r="C9" s="81"/>
      <c r="D9" s="81"/>
      <c r="E9" s="97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3" t="s">
        <v>119</v>
      </c>
      <c r="B10" s="84"/>
      <c r="C10" s="84"/>
      <c r="D10" s="84"/>
      <c r="E10" s="96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1:1">
      <c r="A11" t="s">
        <v>327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2"/>
      <c r="B1" s="62"/>
      <c r="C1" s="67"/>
      <c r="D1" s="62"/>
      <c r="E1" s="62"/>
      <c r="F1" s="62"/>
      <c r="G1" s="62"/>
      <c r="H1" s="68"/>
      <c r="I1" s="62"/>
      <c r="J1" s="62"/>
      <c r="K1" s="62"/>
      <c r="L1" s="38"/>
      <c r="M1" s="86"/>
      <c r="N1" s="87" t="s">
        <v>338</v>
      </c>
    </row>
    <row r="2" ht="34.5" customHeight="1" spans="1:14">
      <c r="A2" s="40" t="str">
        <f>"2025"&amp;"年部门政府购买服务预算表"</f>
        <v>2025年部门政府购买服务预算表</v>
      </c>
      <c r="B2" s="69"/>
      <c r="C2" s="51"/>
      <c r="D2" s="69"/>
      <c r="E2" s="69"/>
      <c r="F2" s="69"/>
      <c r="G2" s="69"/>
      <c r="H2" s="70"/>
      <c r="I2" s="69"/>
      <c r="J2" s="69"/>
      <c r="K2" s="69"/>
      <c r="L2" s="51"/>
      <c r="M2" s="70"/>
      <c r="N2" s="69"/>
    </row>
    <row r="3" ht="18.75" customHeight="1" spans="1:14">
      <c r="A3" s="59" t="str">
        <f>"单位名称："&amp;"中国共产党镇康县委员会党校"</f>
        <v>单位名称：中国共产党镇康县委员会党校</v>
      </c>
      <c r="B3" s="60"/>
      <c r="C3" s="71"/>
      <c r="D3" s="60"/>
      <c r="E3" s="60"/>
      <c r="F3" s="60"/>
      <c r="G3" s="60"/>
      <c r="H3" s="68"/>
      <c r="I3" s="62"/>
      <c r="J3" s="62"/>
      <c r="K3" s="62"/>
      <c r="L3" s="63"/>
      <c r="M3" s="88"/>
      <c r="N3" s="87" t="s">
        <v>168</v>
      </c>
    </row>
    <row r="4" ht="18.75" customHeight="1" spans="1:14">
      <c r="A4" s="11" t="s">
        <v>329</v>
      </c>
      <c r="B4" s="72" t="s">
        <v>339</v>
      </c>
      <c r="C4" s="73" t="s">
        <v>340</v>
      </c>
      <c r="D4" s="44" t="s">
        <v>188</v>
      </c>
      <c r="E4" s="44"/>
      <c r="F4" s="44"/>
      <c r="G4" s="44"/>
      <c r="H4" s="74"/>
      <c r="I4" s="44"/>
      <c r="J4" s="44"/>
      <c r="K4" s="44"/>
      <c r="L4" s="64"/>
      <c r="M4" s="74"/>
      <c r="N4" s="45"/>
    </row>
    <row r="5" ht="18.75" customHeight="1" spans="1:14">
      <c r="A5" s="16"/>
      <c r="B5" s="75"/>
      <c r="C5" s="76"/>
      <c r="D5" s="75" t="s">
        <v>56</v>
      </c>
      <c r="E5" s="75" t="s">
        <v>59</v>
      </c>
      <c r="F5" s="75" t="s">
        <v>335</v>
      </c>
      <c r="G5" s="75" t="s">
        <v>336</v>
      </c>
      <c r="H5" s="76" t="s">
        <v>337</v>
      </c>
      <c r="I5" s="89" t="s">
        <v>79</v>
      </c>
      <c r="J5" s="89"/>
      <c r="K5" s="89"/>
      <c r="L5" s="90"/>
      <c r="M5" s="91"/>
      <c r="N5" s="77"/>
    </row>
    <row r="6" ht="26.25" customHeight="1" spans="1:14">
      <c r="A6" s="18"/>
      <c r="B6" s="77"/>
      <c r="C6" s="78"/>
      <c r="D6" s="77"/>
      <c r="E6" s="77"/>
      <c r="F6" s="77"/>
      <c r="G6" s="77"/>
      <c r="H6" s="78"/>
      <c r="I6" s="77" t="s">
        <v>58</v>
      </c>
      <c r="J6" s="77" t="s">
        <v>65</v>
      </c>
      <c r="K6" s="77" t="s">
        <v>196</v>
      </c>
      <c r="L6" s="92" t="s">
        <v>67</v>
      </c>
      <c r="M6" s="78" t="s">
        <v>68</v>
      </c>
      <c r="N6" s="77" t="s">
        <v>69</v>
      </c>
    </row>
    <row r="7" ht="18.75" customHeight="1" spans="1:14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</row>
    <row r="8" ht="18.75" customHeight="1" spans="1:14">
      <c r="A8" s="80"/>
      <c r="B8" s="81"/>
      <c r="C8" s="8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0"/>
      <c r="B9" s="81"/>
      <c r="C9" s="8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3" t="s">
        <v>119</v>
      </c>
      <c r="B10" s="84"/>
      <c r="C10" s="8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327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B16" sqref="B16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30"/>
      <c r="B1" s="30"/>
      <c r="C1" s="30"/>
      <c r="D1" s="57"/>
      <c r="G1" s="38"/>
      <c r="H1" s="38"/>
      <c r="I1" s="38" t="s">
        <v>341</v>
      </c>
    </row>
    <row r="2" ht="27.75" customHeight="1" spans="1:9">
      <c r="A2" s="58" t="str">
        <f>"2025"&amp;"年县对下转移支付预算表"</f>
        <v>2025年县对下转移支付预算表</v>
      </c>
      <c r="B2" s="6"/>
      <c r="C2" s="6"/>
      <c r="D2" s="6"/>
      <c r="E2" s="6"/>
      <c r="F2" s="6"/>
      <c r="G2" s="51"/>
      <c r="H2" s="51"/>
      <c r="I2" s="6"/>
    </row>
    <row r="3" ht="18.75" customHeight="1" spans="1:9">
      <c r="A3" s="59" t="str">
        <f>"单位名称："&amp;"中国共产党镇康县委员会党校"</f>
        <v>单位名称：中国共产党镇康县委员会党校</v>
      </c>
      <c r="B3" s="60"/>
      <c r="C3" s="60"/>
      <c r="D3" s="61"/>
      <c r="E3" s="62"/>
      <c r="G3" s="63"/>
      <c r="H3" s="63"/>
      <c r="I3" s="38" t="s">
        <v>168</v>
      </c>
    </row>
    <row r="4" ht="18.75" customHeight="1" spans="1:9">
      <c r="A4" s="31" t="s">
        <v>342</v>
      </c>
      <c r="B4" s="12" t="s">
        <v>188</v>
      </c>
      <c r="C4" s="13"/>
      <c r="D4" s="13"/>
      <c r="E4" s="12" t="s">
        <v>343</v>
      </c>
      <c r="F4" s="13"/>
      <c r="G4" s="64"/>
      <c r="H4" s="64"/>
      <c r="I4" s="14"/>
    </row>
    <row r="5" ht="18.75" customHeight="1" spans="1:9">
      <c r="A5" s="33"/>
      <c r="B5" s="32" t="s">
        <v>56</v>
      </c>
      <c r="C5" s="11" t="s">
        <v>59</v>
      </c>
      <c r="D5" s="65" t="s">
        <v>344</v>
      </c>
      <c r="E5" s="66" t="s">
        <v>345</v>
      </c>
      <c r="F5" s="66" t="s">
        <v>345</v>
      </c>
      <c r="G5" s="66" t="s">
        <v>345</v>
      </c>
      <c r="H5" s="66" t="s">
        <v>345</v>
      </c>
      <c r="I5" s="66" t="s">
        <v>345</v>
      </c>
    </row>
    <row r="6" ht="18.75" customHeight="1" spans="1:9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</row>
    <row r="7" ht="18.75" customHeight="1" spans="1:9">
      <c r="A7" s="34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4"/>
      <c r="B8" s="23"/>
      <c r="C8" s="23"/>
      <c r="D8" s="23"/>
      <c r="E8" s="23"/>
      <c r="F8" s="23"/>
      <c r="G8" s="23"/>
      <c r="H8" s="23"/>
      <c r="I8" s="23"/>
    </row>
    <row r="9" customHeight="1" spans="1:1">
      <c r="A9" t="s">
        <v>327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8" t="s">
        <v>346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"单位名称："&amp;"中国共产党镇康县委员会党校"</f>
        <v>单位名称：中国共产党镇康县委员会党校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275</v>
      </c>
      <c r="B4" s="46" t="s">
        <v>276</v>
      </c>
      <c r="C4" s="46" t="s">
        <v>277</v>
      </c>
      <c r="D4" s="46" t="s">
        <v>278</v>
      </c>
      <c r="E4" s="46" t="s">
        <v>279</v>
      </c>
      <c r="F4" s="53" t="s">
        <v>280</v>
      </c>
      <c r="G4" s="46" t="s">
        <v>281</v>
      </c>
      <c r="H4" s="53" t="s">
        <v>282</v>
      </c>
      <c r="I4" s="53" t="s">
        <v>283</v>
      </c>
      <c r="J4" s="46" t="s">
        <v>284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3">
        <v>6</v>
      </c>
      <c r="G5" s="46">
        <v>7</v>
      </c>
      <c r="H5" s="53">
        <v>8</v>
      </c>
      <c r="I5" s="53">
        <v>9</v>
      </c>
      <c r="J5" s="46">
        <v>10</v>
      </c>
    </row>
    <row r="6" ht="18.75" customHeight="1" spans="1:10">
      <c r="A6" s="21"/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"/>
      <c r="B7" s="21"/>
      <c r="C7" s="21"/>
      <c r="D7" s="21"/>
      <c r="E7" s="21"/>
      <c r="F7" s="56"/>
      <c r="G7" s="21"/>
      <c r="H7" s="21"/>
      <c r="I7" s="21"/>
      <c r="J7" s="21"/>
    </row>
    <row r="8" customHeight="1" spans="1:1">
      <c r="A8" t="s">
        <v>327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9" sqref="A9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347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"单位名称："&amp;"中国共产党镇康县委员会党校"</f>
        <v>单位名称：中国共产党镇康县委员会党校</v>
      </c>
      <c r="B3" s="8"/>
      <c r="C3" s="3"/>
      <c r="H3" s="42" t="s">
        <v>168</v>
      </c>
    </row>
    <row r="4" ht="18.75" customHeight="1" spans="1:8">
      <c r="A4" s="11" t="s">
        <v>181</v>
      </c>
      <c r="B4" s="11" t="s">
        <v>348</v>
      </c>
      <c r="C4" s="11" t="s">
        <v>349</v>
      </c>
      <c r="D4" s="11" t="s">
        <v>350</v>
      </c>
      <c r="E4" s="11" t="s">
        <v>351</v>
      </c>
      <c r="F4" s="43" t="s">
        <v>352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333</v>
      </c>
      <c r="G5" s="46" t="s">
        <v>353</v>
      </c>
      <c r="H5" s="46" t="s">
        <v>354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/>
      <c r="B7" s="47"/>
      <c r="C7" s="34"/>
      <c r="D7" s="34"/>
      <c r="E7" s="34"/>
      <c r="F7" s="48"/>
      <c r="G7" s="23"/>
      <c r="H7" s="23"/>
    </row>
    <row r="8" ht="18.75" customHeight="1" spans="1:8">
      <c r="A8" s="26" t="s">
        <v>56</v>
      </c>
      <c r="B8" s="49"/>
      <c r="C8" s="49"/>
      <c r="D8" s="49"/>
      <c r="E8" s="50"/>
      <c r="F8" s="48"/>
      <c r="G8" s="23"/>
      <c r="H8" s="23"/>
    </row>
    <row r="9" customHeight="1" spans="1:1">
      <c r="A9" t="s">
        <v>327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B13" sqref="B13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9"/>
      <c r="E1" s="29"/>
      <c r="F1" s="29"/>
      <c r="G1" s="29"/>
      <c r="H1" s="30"/>
      <c r="I1" s="30"/>
      <c r="J1" s="30"/>
      <c r="K1" s="38" t="s">
        <v>355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"单位名称："&amp;"中国共产党镇康县委员会党校"</f>
        <v>单位名称：中国共产党镇康县委员会党校</v>
      </c>
      <c r="B3" s="8"/>
      <c r="C3" s="8"/>
      <c r="D3" s="8"/>
      <c r="E3" s="8"/>
      <c r="F3" s="8"/>
      <c r="G3" s="8"/>
      <c r="H3" s="9"/>
      <c r="I3" s="9"/>
      <c r="J3" s="9"/>
      <c r="K3" s="4" t="s">
        <v>168</v>
      </c>
    </row>
    <row r="4" ht="18.75" customHeight="1" spans="1:11">
      <c r="A4" s="10" t="s">
        <v>263</v>
      </c>
      <c r="B4" s="10" t="s">
        <v>183</v>
      </c>
      <c r="C4" s="10" t="s">
        <v>264</v>
      </c>
      <c r="D4" s="11" t="s">
        <v>184</v>
      </c>
      <c r="E4" s="11" t="s">
        <v>185</v>
      </c>
      <c r="F4" s="11" t="s">
        <v>265</v>
      </c>
      <c r="G4" s="11" t="s">
        <v>266</v>
      </c>
      <c r="H4" s="31" t="s">
        <v>56</v>
      </c>
      <c r="I4" s="12" t="s">
        <v>356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2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3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4"/>
      <c r="B8" s="21"/>
      <c r="C8" s="34"/>
      <c r="D8" s="34"/>
      <c r="E8" s="34"/>
      <c r="F8" s="34"/>
      <c r="G8" s="34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5" t="s">
        <v>119</v>
      </c>
      <c r="B10" s="36"/>
      <c r="C10" s="36"/>
      <c r="D10" s="36"/>
      <c r="E10" s="36"/>
      <c r="F10" s="36"/>
      <c r="G10" s="37"/>
      <c r="H10" s="23"/>
      <c r="I10" s="23"/>
      <c r="J10" s="23"/>
      <c r="K10" s="23"/>
    </row>
    <row r="11" customHeight="1" spans="1:1">
      <c r="A11" t="s">
        <v>327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topLeftCell="C1" workbookViewId="0">
      <selection activeCell="G35" sqref="G35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357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"单位名称："&amp;"中国共产党镇康县委员会党校"</f>
        <v>单位名称：中国共产党镇康县委员会党校</v>
      </c>
      <c r="B3" s="8"/>
      <c r="C3" s="8"/>
      <c r="D3" s="8"/>
      <c r="E3" s="9"/>
      <c r="F3" s="9"/>
      <c r="G3" s="4" t="s">
        <v>168</v>
      </c>
    </row>
    <row r="4" ht="18.75" customHeight="1" spans="1:7">
      <c r="A4" s="10" t="s">
        <v>264</v>
      </c>
      <c r="B4" s="10" t="s">
        <v>263</v>
      </c>
      <c r="C4" s="10" t="s">
        <v>183</v>
      </c>
      <c r="D4" s="11" t="s">
        <v>358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500000</v>
      </c>
      <c r="F8" s="23"/>
      <c r="G8" s="23"/>
    </row>
    <row r="9" ht="18.75" customHeight="1" spans="1:7">
      <c r="A9" s="24" t="s">
        <v>71</v>
      </c>
      <c r="B9" s="21"/>
      <c r="C9" s="21"/>
      <c r="D9" s="21"/>
      <c r="E9" s="23">
        <v>500000</v>
      </c>
      <c r="F9" s="23"/>
      <c r="G9" s="23"/>
    </row>
    <row r="10" ht="18.75" customHeight="1" spans="1:7">
      <c r="A10" s="25"/>
      <c r="B10" s="21" t="s">
        <v>359</v>
      </c>
      <c r="C10" s="21" t="s">
        <v>269</v>
      </c>
      <c r="D10" s="21" t="s">
        <v>360</v>
      </c>
      <c r="E10" s="23">
        <v>500000</v>
      </c>
      <c r="F10" s="23"/>
      <c r="G10" s="23"/>
    </row>
    <row r="11" ht="18.75" customHeight="1" spans="1:7">
      <c r="A11" s="26" t="s">
        <v>56</v>
      </c>
      <c r="B11" s="27" t="s">
        <v>361</v>
      </c>
      <c r="C11" s="27"/>
      <c r="D11" s="28"/>
      <c r="E11" s="23">
        <v>500000</v>
      </c>
      <c r="F11" s="23"/>
      <c r="G11" s="23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7"/>
      <c r="O1" s="67"/>
      <c r="P1" s="67"/>
      <c r="Q1" s="67"/>
      <c r="R1" s="67"/>
      <c r="S1" s="38" t="s">
        <v>53</v>
      </c>
    </row>
    <row r="2" ht="57.75" customHeight="1" spans="1:19">
      <c r="A2" s="126" t="str">
        <f>"2025"&amp;"年部门收入预算表"</f>
        <v>2025年部门收入预算表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98"/>
      <c r="P2" s="198"/>
      <c r="Q2" s="198"/>
      <c r="R2" s="198"/>
      <c r="S2" s="198"/>
    </row>
    <row r="3" ht="18.75" customHeight="1" spans="1:19">
      <c r="A3" s="41" t="str">
        <f>"单位名称："&amp;"中国共产党镇康县委员会党校"</f>
        <v>单位名称：中国共产党镇康县委员会党校</v>
      </c>
      <c r="B3" s="93"/>
      <c r="C3" s="93"/>
      <c r="D3" s="93"/>
      <c r="E3" s="93"/>
      <c r="F3" s="93"/>
      <c r="G3" s="93"/>
      <c r="H3" s="93"/>
      <c r="I3" s="93"/>
      <c r="J3" s="71"/>
      <c r="K3" s="93"/>
      <c r="L3" s="93"/>
      <c r="M3" s="93"/>
      <c r="N3" s="93"/>
      <c r="O3" s="71"/>
      <c r="P3" s="71"/>
      <c r="Q3" s="71"/>
      <c r="R3" s="71"/>
      <c r="S3" s="38" t="s">
        <v>1</v>
      </c>
    </row>
    <row r="4" ht="18.75" customHeight="1" spans="1:19">
      <c r="A4" s="181" t="s">
        <v>54</v>
      </c>
      <c r="B4" s="182" t="s">
        <v>55</v>
      </c>
      <c r="C4" s="182" t="s">
        <v>56</v>
      </c>
      <c r="D4" s="183" t="s">
        <v>57</v>
      </c>
      <c r="E4" s="184"/>
      <c r="F4" s="184"/>
      <c r="G4" s="184"/>
      <c r="H4" s="184"/>
      <c r="I4" s="184"/>
      <c r="J4" s="199"/>
      <c r="K4" s="184"/>
      <c r="L4" s="184"/>
      <c r="M4" s="184"/>
      <c r="N4" s="200"/>
      <c r="O4" s="183" t="s">
        <v>46</v>
      </c>
      <c r="P4" s="183"/>
      <c r="Q4" s="183"/>
      <c r="R4" s="183"/>
      <c r="S4" s="203"/>
    </row>
    <row r="5" ht="18.75" customHeight="1" spans="1:19">
      <c r="A5" s="185"/>
      <c r="B5" s="186"/>
      <c r="C5" s="186"/>
      <c r="D5" s="187" t="s">
        <v>58</v>
      </c>
      <c r="E5" s="187" t="s">
        <v>59</v>
      </c>
      <c r="F5" s="187" t="s">
        <v>60</v>
      </c>
      <c r="G5" s="187" t="s">
        <v>61</v>
      </c>
      <c r="H5" s="187" t="s">
        <v>62</v>
      </c>
      <c r="I5" s="201" t="s">
        <v>63</v>
      </c>
      <c r="J5" s="201"/>
      <c r="K5" s="201"/>
      <c r="L5" s="201"/>
      <c r="M5" s="201"/>
      <c r="N5" s="190"/>
      <c r="O5" s="187" t="s">
        <v>58</v>
      </c>
      <c r="P5" s="187" t="s">
        <v>59</v>
      </c>
      <c r="Q5" s="187" t="s">
        <v>60</v>
      </c>
      <c r="R5" s="187" t="s">
        <v>61</v>
      </c>
      <c r="S5" s="187" t="s">
        <v>64</v>
      </c>
    </row>
    <row r="6" ht="18.75" customHeight="1" spans="1:19">
      <c r="A6" s="188"/>
      <c r="B6" s="189"/>
      <c r="C6" s="189"/>
      <c r="D6" s="190"/>
      <c r="E6" s="190"/>
      <c r="F6" s="190"/>
      <c r="G6" s="190"/>
      <c r="H6" s="190"/>
      <c r="I6" s="189" t="s">
        <v>58</v>
      </c>
      <c r="J6" s="189" t="s">
        <v>65</v>
      </c>
      <c r="K6" s="189" t="s">
        <v>66</v>
      </c>
      <c r="L6" s="189" t="s">
        <v>67</v>
      </c>
      <c r="M6" s="189" t="s">
        <v>68</v>
      </c>
      <c r="N6" s="189" t="s">
        <v>69</v>
      </c>
      <c r="O6" s="202"/>
      <c r="P6" s="202"/>
      <c r="Q6" s="202"/>
      <c r="R6" s="202"/>
      <c r="S6" s="190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1" t="s">
        <v>70</v>
      </c>
      <c r="B8" s="192" t="s">
        <v>71</v>
      </c>
      <c r="C8" s="23">
        <v>3567245.21</v>
      </c>
      <c r="D8" s="23">
        <v>3567245.21</v>
      </c>
      <c r="E8" s="23">
        <v>3567245.21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193" t="s">
        <v>72</v>
      </c>
      <c r="B9" s="194" t="s">
        <v>71</v>
      </c>
      <c r="C9" s="23">
        <v>3567245.21</v>
      </c>
      <c r="D9" s="23">
        <v>3567245.21</v>
      </c>
      <c r="E9" s="23">
        <v>3567245.21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ht="18.75" customHeight="1" spans="1:19">
      <c r="A10" s="195" t="s">
        <v>56</v>
      </c>
      <c r="B10" s="196"/>
      <c r="C10" s="23">
        <v>3567245.21</v>
      </c>
      <c r="D10" s="23">
        <v>3567245.21</v>
      </c>
      <c r="E10" s="23">
        <v>3567245.21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4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69"/>
      <c r="E1" s="1"/>
      <c r="F1" s="1"/>
      <c r="G1" s="1"/>
      <c r="H1" s="169"/>
      <c r="I1" s="1"/>
      <c r="J1" s="169"/>
      <c r="K1" s="1"/>
      <c r="L1" s="1"/>
      <c r="M1" s="1"/>
      <c r="N1" s="1"/>
      <c r="O1" s="39" t="s">
        <v>73</v>
      </c>
    </row>
    <row r="2" ht="42" customHeight="1" spans="1:15">
      <c r="A2" s="5" t="str">
        <f>"2025"&amp;"年部门支出预算表"</f>
        <v>2025年部门支出预算表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ht="18.75" customHeight="1" spans="1:15">
      <c r="A3" s="171" t="str">
        <f>"单位名称："&amp;"中国共产党镇康县委员会党校"</f>
        <v>单位名称：中国共产党镇康县委员会党校</v>
      </c>
      <c r="B3" s="172"/>
      <c r="C3" s="62"/>
      <c r="D3" s="30"/>
      <c r="E3" s="62"/>
      <c r="F3" s="62"/>
      <c r="G3" s="62"/>
      <c r="H3" s="30"/>
      <c r="I3" s="62"/>
      <c r="J3" s="30"/>
      <c r="K3" s="62"/>
      <c r="L3" s="62"/>
      <c r="M3" s="179"/>
      <c r="N3" s="179"/>
      <c r="O3" s="39" t="s">
        <v>1</v>
      </c>
    </row>
    <row r="4" ht="18.75" customHeight="1" spans="1:15">
      <c r="A4" s="10" t="s">
        <v>74</v>
      </c>
      <c r="B4" s="10" t="s">
        <v>75</v>
      </c>
      <c r="C4" s="10" t="s">
        <v>56</v>
      </c>
      <c r="D4" s="12" t="s">
        <v>59</v>
      </c>
      <c r="E4" s="74" t="s">
        <v>76</v>
      </c>
      <c r="F4" s="136" t="s">
        <v>77</v>
      </c>
      <c r="G4" s="10" t="s">
        <v>60</v>
      </c>
      <c r="H4" s="10" t="s">
        <v>61</v>
      </c>
      <c r="I4" s="10" t="s">
        <v>78</v>
      </c>
      <c r="J4" s="12" t="s">
        <v>79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6" t="s">
        <v>58</v>
      </c>
      <c r="E5" s="92" t="s">
        <v>76</v>
      </c>
      <c r="F5" s="92" t="s">
        <v>77</v>
      </c>
      <c r="G5" s="18"/>
      <c r="H5" s="18"/>
      <c r="I5" s="18"/>
      <c r="J5" s="66" t="s">
        <v>58</v>
      </c>
      <c r="K5" s="46" t="s">
        <v>80</v>
      </c>
      <c r="L5" s="46" t="s">
        <v>81</v>
      </c>
      <c r="M5" s="46" t="s">
        <v>82</v>
      </c>
      <c r="N5" s="46" t="s">
        <v>83</v>
      </c>
      <c r="O5" s="46" t="s">
        <v>84</v>
      </c>
    </row>
    <row r="6" ht="18.75" customHeight="1" spans="1:15">
      <c r="A6" s="115">
        <v>1</v>
      </c>
      <c r="B6" s="115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15</v>
      </c>
    </row>
    <row r="7" ht="18.75" customHeight="1" spans="1:15">
      <c r="A7" s="130" t="s">
        <v>85</v>
      </c>
      <c r="B7" s="158" t="s">
        <v>86</v>
      </c>
      <c r="C7" s="23">
        <v>2744708.87</v>
      </c>
      <c r="D7" s="23">
        <v>2744708.87</v>
      </c>
      <c r="E7" s="23">
        <v>2244708.87</v>
      </c>
      <c r="F7" s="23">
        <v>500000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3" t="s">
        <v>87</v>
      </c>
      <c r="B8" s="211" t="s">
        <v>88</v>
      </c>
      <c r="C8" s="23">
        <v>2744708.87</v>
      </c>
      <c r="D8" s="23">
        <v>2744708.87</v>
      </c>
      <c r="E8" s="23">
        <v>2244708.87</v>
      </c>
      <c r="F8" s="23">
        <v>500000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75" t="s">
        <v>89</v>
      </c>
      <c r="B9" s="212" t="s">
        <v>90</v>
      </c>
      <c r="C9" s="23">
        <v>2744708.87</v>
      </c>
      <c r="D9" s="23">
        <v>2744708.87</v>
      </c>
      <c r="E9" s="23">
        <v>2244708.87</v>
      </c>
      <c r="F9" s="23">
        <v>500000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30" t="s">
        <v>91</v>
      </c>
      <c r="B10" s="158" t="s">
        <v>92</v>
      </c>
      <c r="C10" s="23">
        <v>474829.84</v>
      </c>
      <c r="D10" s="23">
        <v>474829.84</v>
      </c>
      <c r="E10" s="23">
        <v>474829.84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3" t="s">
        <v>93</v>
      </c>
      <c r="B11" s="211" t="s">
        <v>94</v>
      </c>
      <c r="C11" s="23">
        <v>466369.84</v>
      </c>
      <c r="D11" s="23">
        <v>466369.84</v>
      </c>
      <c r="E11" s="23">
        <v>466369.84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5" t="s">
        <v>95</v>
      </c>
      <c r="B12" s="212" t="s">
        <v>96</v>
      </c>
      <c r="C12" s="23">
        <v>173823.6</v>
      </c>
      <c r="D12" s="23">
        <v>173823.6</v>
      </c>
      <c r="E12" s="23">
        <v>173823.6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5" t="s">
        <v>97</v>
      </c>
      <c r="B13" s="212" t="s">
        <v>98</v>
      </c>
      <c r="C13" s="23">
        <v>292546.24</v>
      </c>
      <c r="D13" s="23">
        <v>292546.24</v>
      </c>
      <c r="E13" s="23">
        <v>292546.24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3" t="s">
        <v>99</v>
      </c>
      <c r="B14" s="211" t="s">
        <v>100</v>
      </c>
      <c r="C14" s="23">
        <v>8460</v>
      </c>
      <c r="D14" s="23">
        <v>8460</v>
      </c>
      <c r="E14" s="23">
        <v>8460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5" t="s">
        <v>101</v>
      </c>
      <c r="B15" s="212" t="s">
        <v>102</v>
      </c>
      <c r="C15" s="23">
        <v>8460</v>
      </c>
      <c r="D15" s="23">
        <v>8460</v>
      </c>
      <c r="E15" s="23">
        <v>8460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30" t="s">
        <v>103</v>
      </c>
      <c r="B16" s="158" t="s">
        <v>104</v>
      </c>
      <c r="C16" s="23">
        <v>139546.22</v>
      </c>
      <c r="D16" s="23">
        <v>139546.22</v>
      </c>
      <c r="E16" s="23">
        <v>139546.22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3" t="s">
        <v>105</v>
      </c>
      <c r="B17" s="211" t="s">
        <v>106</v>
      </c>
      <c r="C17" s="23">
        <v>139546.22</v>
      </c>
      <c r="D17" s="23">
        <v>139546.22</v>
      </c>
      <c r="E17" s="23">
        <v>139546.22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5" t="s">
        <v>107</v>
      </c>
      <c r="B18" s="212" t="s">
        <v>108</v>
      </c>
      <c r="C18" s="23">
        <v>60953.57</v>
      </c>
      <c r="D18" s="23">
        <v>60953.57</v>
      </c>
      <c r="E18" s="23">
        <v>60953.57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5" t="s">
        <v>109</v>
      </c>
      <c r="B19" s="212" t="s">
        <v>110</v>
      </c>
      <c r="C19" s="23">
        <v>68863.82</v>
      </c>
      <c r="D19" s="23">
        <v>68863.82</v>
      </c>
      <c r="E19" s="23">
        <v>68863.82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5" t="s">
        <v>111</v>
      </c>
      <c r="B20" s="212" t="s">
        <v>112</v>
      </c>
      <c r="C20" s="23">
        <v>9728.83</v>
      </c>
      <c r="D20" s="23">
        <v>9728.83</v>
      </c>
      <c r="E20" s="23">
        <v>9728.83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30" t="s">
        <v>113</v>
      </c>
      <c r="B21" s="158" t="s">
        <v>114</v>
      </c>
      <c r="C21" s="23">
        <v>208160.28</v>
      </c>
      <c r="D21" s="23">
        <v>208160.28</v>
      </c>
      <c r="E21" s="23">
        <v>208160.28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3" t="s">
        <v>115</v>
      </c>
      <c r="B22" s="211" t="s">
        <v>116</v>
      </c>
      <c r="C22" s="23">
        <v>208160.28</v>
      </c>
      <c r="D22" s="23">
        <v>208160.28</v>
      </c>
      <c r="E22" s="23">
        <v>208160.28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5" t="s">
        <v>117</v>
      </c>
      <c r="B23" s="212" t="s">
        <v>118</v>
      </c>
      <c r="C23" s="23">
        <v>208160.28</v>
      </c>
      <c r="D23" s="23">
        <v>208160.28</v>
      </c>
      <c r="E23" s="23">
        <v>208160.28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7" t="s">
        <v>119</v>
      </c>
      <c r="B24" s="178" t="s">
        <v>119</v>
      </c>
      <c r="C24" s="23">
        <v>3567245.21</v>
      </c>
      <c r="D24" s="23">
        <v>3567245.21</v>
      </c>
      <c r="E24" s="23">
        <v>3067245.21</v>
      </c>
      <c r="F24" s="23">
        <v>500000</v>
      </c>
      <c r="G24" s="23"/>
      <c r="H24" s="23"/>
      <c r="I24" s="23"/>
      <c r="J24" s="23"/>
      <c r="K24" s="23"/>
      <c r="L24" s="23"/>
      <c r="M24" s="23"/>
      <c r="N24" s="23"/>
      <c r="O24" s="23"/>
    </row>
  </sheetData>
  <mergeCells count="11">
    <mergeCell ref="A2:O2"/>
    <mergeCell ref="A3:L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22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9" t="s">
        <v>120</v>
      </c>
    </row>
    <row r="2" ht="36" customHeight="1" spans="1:4">
      <c r="A2" s="5" t="str">
        <f>"2025"&amp;"年部门财政拨款收支预算总表"</f>
        <v>2025年部门财政拨款收支预算总表</v>
      </c>
      <c r="B2" s="156"/>
      <c r="C2" s="156"/>
      <c r="D2" s="156"/>
    </row>
    <row r="3" ht="18.75" customHeight="1" spans="1:4">
      <c r="A3" s="7" t="str">
        <f>"单位名称："&amp;"中国共产党镇康县委员会党校"</f>
        <v>单位名称：中国共产党镇康县委员会党校</v>
      </c>
      <c r="B3" s="157"/>
      <c r="C3" s="157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105" t="str">
        <f>"2025"&amp;"年预算数"</f>
        <v>2025年预算数</v>
      </c>
      <c r="C5" s="31" t="s">
        <v>121</v>
      </c>
      <c r="D5" s="105" t="str">
        <f>"2025"&amp;"年预算数"</f>
        <v>2025年预算数</v>
      </c>
    </row>
    <row r="6" ht="18.75" customHeight="1" spans="1:4">
      <c r="A6" s="33"/>
      <c r="B6" s="18"/>
      <c r="C6" s="33"/>
      <c r="D6" s="18"/>
    </row>
    <row r="7" ht="18.75" customHeight="1" spans="1:4">
      <c r="A7" s="158" t="s">
        <v>122</v>
      </c>
      <c r="B7" s="23">
        <v>3567245.21</v>
      </c>
      <c r="C7" s="22" t="s">
        <v>123</v>
      </c>
      <c r="D7" s="23">
        <v>3567245.21</v>
      </c>
    </row>
    <row r="8" ht="18.75" customHeight="1" spans="1:4">
      <c r="A8" s="159" t="s">
        <v>124</v>
      </c>
      <c r="B8" s="23">
        <v>3567245.21</v>
      </c>
      <c r="C8" s="22" t="s">
        <v>125</v>
      </c>
      <c r="D8" s="23"/>
    </row>
    <row r="9" ht="18.75" customHeight="1" spans="1:4">
      <c r="A9" s="159" t="s">
        <v>126</v>
      </c>
      <c r="B9" s="23"/>
      <c r="C9" s="22" t="s">
        <v>127</v>
      </c>
      <c r="D9" s="23"/>
    </row>
    <row r="10" ht="18.75" customHeight="1" spans="1:4">
      <c r="A10" s="159" t="s">
        <v>128</v>
      </c>
      <c r="B10" s="23"/>
      <c r="C10" s="22" t="s">
        <v>129</v>
      </c>
      <c r="D10" s="23"/>
    </row>
    <row r="11" ht="18.75" customHeight="1" spans="1:4">
      <c r="A11" s="160" t="s">
        <v>130</v>
      </c>
      <c r="B11" s="23"/>
      <c r="C11" s="161" t="s">
        <v>131</v>
      </c>
      <c r="D11" s="23"/>
    </row>
    <row r="12" ht="18.75" customHeight="1" spans="1:4">
      <c r="A12" s="162" t="s">
        <v>124</v>
      </c>
      <c r="B12" s="23"/>
      <c r="C12" s="163" t="s">
        <v>132</v>
      </c>
      <c r="D12" s="23">
        <v>2744708.87</v>
      </c>
    </row>
    <row r="13" ht="18.75" customHeight="1" spans="1:4">
      <c r="A13" s="162" t="s">
        <v>126</v>
      </c>
      <c r="B13" s="23"/>
      <c r="C13" s="163" t="s">
        <v>133</v>
      </c>
      <c r="D13" s="23"/>
    </row>
    <row r="14" ht="18.75" customHeight="1" spans="1:4">
      <c r="A14" s="162" t="s">
        <v>128</v>
      </c>
      <c r="B14" s="23"/>
      <c r="C14" s="163" t="s">
        <v>134</v>
      </c>
      <c r="D14" s="23"/>
    </row>
    <row r="15" ht="18.75" customHeight="1" spans="1:4">
      <c r="A15" s="162" t="s">
        <v>26</v>
      </c>
      <c r="B15" s="23"/>
      <c r="C15" s="163" t="s">
        <v>135</v>
      </c>
      <c r="D15" s="23">
        <v>474829.84</v>
      </c>
    </row>
    <row r="16" ht="18.75" customHeight="1" spans="1:4">
      <c r="A16" s="162" t="s">
        <v>26</v>
      </c>
      <c r="B16" s="23" t="s">
        <v>26</v>
      </c>
      <c r="C16" s="163" t="s">
        <v>136</v>
      </c>
      <c r="D16" s="23">
        <v>139546.22</v>
      </c>
    </row>
    <row r="17" ht="18.75" customHeight="1" spans="1:4">
      <c r="A17" s="164" t="s">
        <v>26</v>
      </c>
      <c r="B17" s="23" t="s">
        <v>26</v>
      </c>
      <c r="C17" s="163" t="s">
        <v>137</v>
      </c>
      <c r="D17" s="23"/>
    </row>
    <row r="18" ht="18.75" customHeight="1" spans="1:4">
      <c r="A18" s="164" t="s">
        <v>26</v>
      </c>
      <c r="B18" s="23" t="s">
        <v>26</v>
      </c>
      <c r="C18" s="163" t="s">
        <v>138</v>
      </c>
      <c r="D18" s="23"/>
    </row>
    <row r="19" ht="18.75" customHeight="1" spans="1:4">
      <c r="A19" s="165" t="s">
        <v>26</v>
      </c>
      <c r="B19" s="23" t="s">
        <v>26</v>
      </c>
      <c r="C19" s="163" t="s">
        <v>139</v>
      </c>
      <c r="D19" s="23"/>
    </row>
    <row r="20" ht="18.75" customHeight="1" spans="1:4">
      <c r="A20" s="165" t="s">
        <v>26</v>
      </c>
      <c r="B20" s="23" t="s">
        <v>26</v>
      </c>
      <c r="C20" s="163" t="s">
        <v>140</v>
      </c>
      <c r="D20" s="23"/>
    </row>
    <row r="21" ht="18.75" customHeight="1" spans="1:4">
      <c r="A21" s="165" t="s">
        <v>26</v>
      </c>
      <c r="B21" s="23" t="s">
        <v>26</v>
      </c>
      <c r="C21" s="163" t="s">
        <v>141</v>
      </c>
      <c r="D21" s="23"/>
    </row>
    <row r="22" ht="18.75" customHeight="1" spans="1:4">
      <c r="A22" s="165" t="s">
        <v>26</v>
      </c>
      <c r="B22" s="23" t="s">
        <v>26</v>
      </c>
      <c r="C22" s="163" t="s">
        <v>142</v>
      </c>
      <c r="D22" s="23"/>
    </row>
    <row r="23" ht="18.75" customHeight="1" spans="1:4">
      <c r="A23" s="165" t="s">
        <v>26</v>
      </c>
      <c r="B23" s="23" t="s">
        <v>26</v>
      </c>
      <c r="C23" s="163" t="s">
        <v>143</v>
      </c>
      <c r="D23" s="23"/>
    </row>
    <row r="24" ht="18.75" customHeight="1" spans="1:4">
      <c r="A24" s="165" t="s">
        <v>26</v>
      </c>
      <c r="B24" s="23" t="s">
        <v>26</v>
      </c>
      <c r="C24" s="163" t="s">
        <v>144</v>
      </c>
      <c r="D24" s="23"/>
    </row>
    <row r="25" ht="18.75" customHeight="1" spans="1:4">
      <c r="A25" s="165" t="s">
        <v>26</v>
      </c>
      <c r="B25" s="23" t="s">
        <v>26</v>
      </c>
      <c r="C25" s="163" t="s">
        <v>145</v>
      </c>
      <c r="D25" s="23"/>
    </row>
    <row r="26" ht="18.75" customHeight="1" spans="1:4">
      <c r="A26" s="165" t="s">
        <v>26</v>
      </c>
      <c r="B26" s="23" t="s">
        <v>26</v>
      </c>
      <c r="C26" s="163" t="s">
        <v>146</v>
      </c>
      <c r="D26" s="23">
        <v>208160.28</v>
      </c>
    </row>
    <row r="27" ht="18.75" customHeight="1" spans="1:4">
      <c r="A27" s="165" t="s">
        <v>26</v>
      </c>
      <c r="B27" s="23" t="s">
        <v>26</v>
      </c>
      <c r="C27" s="163" t="s">
        <v>147</v>
      </c>
      <c r="D27" s="23"/>
    </row>
    <row r="28" ht="18.75" customHeight="1" spans="1:4">
      <c r="A28" s="165" t="s">
        <v>26</v>
      </c>
      <c r="B28" s="23" t="s">
        <v>26</v>
      </c>
      <c r="C28" s="163" t="s">
        <v>148</v>
      </c>
      <c r="D28" s="23"/>
    </row>
    <row r="29" ht="18.75" customHeight="1" spans="1:4">
      <c r="A29" s="165" t="s">
        <v>26</v>
      </c>
      <c r="B29" s="23" t="s">
        <v>26</v>
      </c>
      <c r="C29" s="163" t="s">
        <v>149</v>
      </c>
      <c r="D29" s="23"/>
    </row>
    <row r="30" ht="18.75" customHeight="1" spans="1:4">
      <c r="A30" s="165" t="s">
        <v>26</v>
      </c>
      <c r="B30" s="23" t="s">
        <v>26</v>
      </c>
      <c r="C30" s="163" t="s">
        <v>150</v>
      </c>
      <c r="D30" s="23"/>
    </row>
    <row r="31" ht="18.75" customHeight="1" spans="1:4">
      <c r="A31" s="166" t="s">
        <v>26</v>
      </c>
      <c r="B31" s="23" t="s">
        <v>26</v>
      </c>
      <c r="C31" s="163" t="s">
        <v>151</v>
      </c>
      <c r="D31" s="23"/>
    </row>
    <row r="32" ht="18.75" customHeight="1" spans="1:4">
      <c r="A32" s="166" t="s">
        <v>26</v>
      </c>
      <c r="B32" s="23" t="s">
        <v>26</v>
      </c>
      <c r="C32" s="163" t="s">
        <v>152</v>
      </c>
      <c r="D32" s="23"/>
    </row>
    <row r="33" ht="18.75" customHeight="1" spans="1:4">
      <c r="A33" s="166" t="s">
        <v>26</v>
      </c>
      <c r="B33" s="23" t="s">
        <v>26</v>
      </c>
      <c r="C33" s="163" t="s">
        <v>153</v>
      </c>
      <c r="D33" s="23"/>
    </row>
    <row r="34" ht="18.75" customHeight="1" spans="1:4">
      <c r="A34" s="166"/>
      <c r="B34" s="23"/>
      <c r="C34" s="163" t="s">
        <v>154</v>
      </c>
      <c r="D34" s="23"/>
    </row>
    <row r="35" ht="18.75" customHeight="1" spans="1:4">
      <c r="A35" s="166" t="s">
        <v>26</v>
      </c>
      <c r="B35" s="23" t="s">
        <v>26</v>
      </c>
      <c r="C35" s="163" t="s">
        <v>155</v>
      </c>
      <c r="D35" s="23"/>
    </row>
    <row r="36" ht="18.75" customHeight="1" spans="1:4">
      <c r="A36" s="55" t="s">
        <v>156</v>
      </c>
      <c r="B36" s="167">
        <v>3567245.21</v>
      </c>
      <c r="C36" s="168" t="s">
        <v>52</v>
      </c>
      <c r="D36" s="167">
        <v>3567245.21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7"/>
      <c r="F1" s="57"/>
      <c r="G1" s="39" t="s">
        <v>157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8"/>
      <c r="C2" s="148"/>
      <c r="D2" s="148"/>
      <c r="E2" s="148"/>
      <c r="F2" s="148"/>
      <c r="G2" s="148"/>
    </row>
    <row r="3" ht="18" customHeight="1" spans="1:7">
      <c r="A3" s="149" t="str">
        <f>"单位名称："&amp;"中国共产党镇康县委员会党校"</f>
        <v>单位名称：中国共产党镇康县委员会党校</v>
      </c>
      <c r="B3" s="29"/>
      <c r="C3" s="30"/>
      <c r="D3" s="30"/>
      <c r="E3" s="30"/>
      <c r="F3" s="100"/>
      <c r="G3" s="39" t="s">
        <v>1</v>
      </c>
    </row>
    <row r="4" ht="20.25" customHeight="1" spans="1:7">
      <c r="A4" s="150" t="s">
        <v>158</v>
      </c>
      <c r="B4" s="151"/>
      <c r="C4" s="105" t="s">
        <v>56</v>
      </c>
      <c r="D4" s="128" t="s">
        <v>76</v>
      </c>
      <c r="E4" s="13"/>
      <c r="F4" s="14"/>
      <c r="G4" s="121" t="s">
        <v>77</v>
      </c>
    </row>
    <row r="5" ht="20.25" customHeight="1" spans="1:7">
      <c r="A5" s="152" t="s">
        <v>74</v>
      </c>
      <c r="B5" s="152" t="s">
        <v>75</v>
      </c>
      <c r="C5" s="33"/>
      <c r="D5" s="66" t="s">
        <v>58</v>
      </c>
      <c r="E5" s="66" t="s">
        <v>159</v>
      </c>
      <c r="F5" s="66" t="s">
        <v>160</v>
      </c>
      <c r="G5" s="94"/>
    </row>
    <row r="6" ht="19.5" customHeight="1" spans="1:7">
      <c r="A6" s="152" t="s">
        <v>161</v>
      </c>
      <c r="B6" s="152" t="s">
        <v>162</v>
      </c>
      <c r="C6" s="152" t="s">
        <v>163</v>
      </c>
      <c r="D6" s="66">
        <v>4</v>
      </c>
      <c r="E6" s="153" t="s">
        <v>164</v>
      </c>
      <c r="F6" s="153" t="s">
        <v>165</v>
      </c>
      <c r="G6" s="152" t="s">
        <v>166</v>
      </c>
    </row>
    <row r="7" ht="18" customHeight="1" spans="1:7">
      <c r="A7" s="34" t="s">
        <v>85</v>
      </c>
      <c r="B7" s="34" t="s">
        <v>86</v>
      </c>
      <c r="C7" s="23">
        <v>2744708.87</v>
      </c>
      <c r="D7" s="23">
        <v>2244708.87</v>
      </c>
      <c r="E7" s="23">
        <v>2083998.39</v>
      </c>
      <c r="F7" s="23">
        <v>160710.48</v>
      </c>
      <c r="G7" s="23">
        <v>500000</v>
      </c>
    </row>
    <row r="8" ht="18" customHeight="1" spans="1:7">
      <c r="A8" s="116" t="s">
        <v>87</v>
      </c>
      <c r="B8" s="116" t="s">
        <v>88</v>
      </c>
      <c r="C8" s="23">
        <v>2744708.87</v>
      </c>
      <c r="D8" s="23">
        <v>2244708.87</v>
      </c>
      <c r="E8" s="23">
        <v>2083998.39</v>
      </c>
      <c r="F8" s="23">
        <v>160710.48</v>
      </c>
      <c r="G8" s="23">
        <v>500000</v>
      </c>
    </row>
    <row r="9" ht="18" customHeight="1" spans="1:7">
      <c r="A9" s="117" t="s">
        <v>89</v>
      </c>
      <c r="B9" s="117" t="s">
        <v>90</v>
      </c>
      <c r="C9" s="23">
        <v>2744708.87</v>
      </c>
      <c r="D9" s="23">
        <v>2244708.87</v>
      </c>
      <c r="E9" s="23">
        <v>2083998.39</v>
      </c>
      <c r="F9" s="23">
        <v>160710.48</v>
      </c>
      <c r="G9" s="23">
        <v>500000</v>
      </c>
    </row>
    <row r="10" ht="18" customHeight="1" spans="1:7">
      <c r="A10" s="34" t="s">
        <v>91</v>
      </c>
      <c r="B10" s="34" t="s">
        <v>92</v>
      </c>
      <c r="C10" s="23">
        <v>474829.84</v>
      </c>
      <c r="D10" s="23">
        <v>474829.84</v>
      </c>
      <c r="E10" s="23">
        <v>474829.84</v>
      </c>
      <c r="F10" s="23"/>
      <c r="G10" s="23"/>
    </row>
    <row r="11" ht="18" customHeight="1" spans="1:7">
      <c r="A11" s="116" t="s">
        <v>93</v>
      </c>
      <c r="B11" s="116" t="s">
        <v>94</v>
      </c>
      <c r="C11" s="23">
        <v>466369.84</v>
      </c>
      <c r="D11" s="23">
        <v>466369.84</v>
      </c>
      <c r="E11" s="23">
        <v>466369.84</v>
      </c>
      <c r="F11" s="23"/>
      <c r="G11" s="23"/>
    </row>
    <row r="12" ht="18" customHeight="1" spans="1:7">
      <c r="A12" s="117" t="s">
        <v>95</v>
      </c>
      <c r="B12" s="117" t="s">
        <v>96</v>
      </c>
      <c r="C12" s="23">
        <v>173823.6</v>
      </c>
      <c r="D12" s="23">
        <v>173823.6</v>
      </c>
      <c r="E12" s="23">
        <v>173823.6</v>
      </c>
      <c r="F12" s="23"/>
      <c r="G12" s="23"/>
    </row>
    <row r="13" ht="18" customHeight="1" spans="1:7">
      <c r="A13" s="117" t="s">
        <v>97</v>
      </c>
      <c r="B13" s="117" t="s">
        <v>98</v>
      </c>
      <c r="C13" s="23">
        <v>292546.24</v>
      </c>
      <c r="D13" s="23">
        <v>292546.24</v>
      </c>
      <c r="E13" s="23">
        <v>292546.24</v>
      </c>
      <c r="F13" s="23"/>
      <c r="G13" s="23"/>
    </row>
    <row r="14" ht="18" customHeight="1" spans="1:7">
      <c r="A14" s="116" t="s">
        <v>99</v>
      </c>
      <c r="B14" s="116" t="s">
        <v>100</v>
      </c>
      <c r="C14" s="23">
        <v>8460</v>
      </c>
      <c r="D14" s="23">
        <v>8460</v>
      </c>
      <c r="E14" s="23">
        <v>8460</v>
      </c>
      <c r="F14" s="23"/>
      <c r="G14" s="23"/>
    </row>
    <row r="15" ht="18" customHeight="1" spans="1:7">
      <c r="A15" s="117" t="s">
        <v>101</v>
      </c>
      <c r="B15" s="117" t="s">
        <v>102</v>
      </c>
      <c r="C15" s="23">
        <v>8460</v>
      </c>
      <c r="D15" s="23">
        <v>8460</v>
      </c>
      <c r="E15" s="23">
        <v>8460</v>
      </c>
      <c r="F15" s="23"/>
      <c r="G15" s="23"/>
    </row>
    <row r="16" ht="18" customHeight="1" spans="1:7">
      <c r="A16" s="34" t="s">
        <v>103</v>
      </c>
      <c r="B16" s="34" t="s">
        <v>104</v>
      </c>
      <c r="C16" s="23">
        <v>139546.22</v>
      </c>
      <c r="D16" s="23">
        <v>139546.22</v>
      </c>
      <c r="E16" s="23">
        <v>139546.22</v>
      </c>
      <c r="F16" s="23"/>
      <c r="G16" s="23"/>
    </row>
    <row r="17" ht="18" customHeight="1" spans="1:7">
      <c r="A17" s="116" t="s">
        <v>105</v>
      </c>
      <c r="B17" s="116" t="s">
        <v>106</v>
      </c>
      <c r="C17" s="23">
        <v>139546.22</v>
      </c>
      <c r="D17" s="23">
        <v>139546.22</v>
      </c>
      <c r="E17" s="23">
        <v>139546.22</v>
      </c>
      <c r="F17" s="23"/>
      <c r="G17" s="23"/>
    </row>
    <row r="18" ht="18" customHeight="1" spans="1:7">
      <c r="A18" s="117" t="s">
        <v>107</v>
      </c>
      <c r="B18" s="117" t="s">
        <v>108</v>
      </c>
      <c r="C18" s="23">
        <v>60953.57</v>
      </c>
      <c r="D18" s="23">
        <v>60953.57</v>
      </c>
      <c r="E18" s="23">
        <v>60953.57</v>
      </c>
      <c r="F18" s="23"/>
      <c r="G18" s="23"/>
    </row>
    <row r="19" ht="18" customHeight="1" spans="1:7">
      <c r="A19" s="117" t="s">
        <v>109</v>
      </c>
      <c r="B19" s="117" t="s">
        <v>110</v>
      </c>
      <c r="C19" s="23">
        <v>68863.82</v>
      </c>
      <c r="D19" s="23">
        <v>68863.82</v>
      </c>
      <c r="E19" s="23">
        <v>68863.82</v>
      </c>
      <c r="F19" s="23"/>
      <c r="G19" s="23"/>
    </row>
    <row r="20" ht="18" customHeight="1" spans="1:7">
      <c r="A20" s="117" t="s">
        <v>111</v>
      </c>
      <c r="B20" s="117" t="s">
        <v>112</v>
      </c>
      <c r="C20" s="23">
        <v>9728.83</v>
      </c>
      <c r="D20" s="23">
        <v>9728.83</v>
      </c>
      <c r="E20" s="23">
        <v>9728.83</v>
      </c>
      <c r="F20" s="23"/>
      <c r="G20" s="23"/>
    </row>
    <row r="21" ht="18" customHeight="1" spans="1:7">
      <c r="A21" s="34" t="s">
        <v>113</v>
      </c>
      <c r="B21" s="34" t="s">
        <v>114</v>
      </c>
      <c r="C21" s="23">
        <v>208160.28</v>
      </c>
      <c r="D21" s="23">
        <v>208160.28</v>
      </c>
      <c r="E21" s="23">
        <v>208160.28</v>
      </c>
      <c r="F21" s="23"/>
      <c r="G21" s="23"/>
    </row>
    <row r="22" ht="18" customHeight="1" spans="1:7">
      <c r="A22" s="116" t="s">
        <v>115</v>
      </c>
      <c r="B22" s="116" t="s">
        <v>116</v>
      </c>
      <c r="C22" s="23">
        <v>208160.28</v>
      </c>
      <c r="D22" s="23">
        <v>208160.28</v>
      </c>
      <c r="E22" s="23">
        <v>208160.28</v>
      </c>
      <c r="F22" s="23"/>
      <c r="G22" s="23"/>
    </row>
    <row r="23" ht="18" customHeight="1" spans="1:7">
      <c r="A23" s="117" t="s">
        <v>117</v>
      </c>
      <c r="B23" s="117" t="s">
        <v>118</v>
      </c>
      <c r="C23" s="23">
        <v>208160.28</v>
      </c>
      <c r="D23" s="23">
        <v>208160.28</v>
      </c>
      <c r="E23" s="23">
        <v>208160.28</v>
      </c>
      <c r="F23" s="23"/>
      <c r="G23" s="23"/>
    </row>
    <row r="24" ht="18" customHeight="1" spans="1:7">
      <c r="A24" s="154" t="s">
        <v>119</v>
      </c>
      <c r="B24" s="155" t="s">
        <v>119</v>
      </c>
      <c r="C24" s="23">
        <v>3567245.21</v>
      </c>
      <c r="D24" s="23">
        <v>3067245.21</v>
      </c>
      <c r="E24" s="23">
        <v>2906534.73</v>
      </c>
      <c r="F24" s="23">
        <v>160710.48</v>
      </c>
      <c r="G24" s="23">
        <v>500000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7"/>
      <c r="B1" s="138"/>
      <c r="C1" s="139"/>
      <c r="D1" s="62"/>
      <c r="G1" s="87" t="s">
        <v>167</v>
      </c>
    </row>
    <row r="2" ht="39" customHeight="1" spans="1:7">
      <c r="A2" s="126" t="str">
        <f>"2025"&amp;"年“三公”经费支出预算表"</f>
        <v>2025年“三公”经费支出预算表</v>
      </c>
      <c r="B2" s="51"/>
      <c r="C2" s="51"/>
      <c r="D2" s="51"/>
      <c r="E2" s="51"/>
      <c r="F2" s="51"/>
      <c r="G2" s="51"/>
    </row>
    <row r="3" ht="18.75" customHeight="1" spans="1:7">
      <c r="A3" s="41" t="str">
        <f>"单位名称："&amp;"中国共产党镇康县委员会党校"</f>
        <v>单位名称：中国共产党镇康县委员会党校</v>
      </c>
      <c r="B3" s="138"/>
      <c r="C3" s="139"/>
      <c r="D3" s="62"/>
      <c r="E3" s="30"/>
      <c r="G3" s="87" t="s">
        <v>168</v>
      </c>
    </row>
    <row r="4" ht="18.75" customHeight="1" spans="1:7">
      <c r="A4" s="10" t="s">
        <v>169</v>
      </c>
      <c r="B4" s="10" t="s">
        <v>170</v>
      </c>
      <c r="C4" s="31" t="s">
        <v>171</v>
      </c>
      <c r="D4" s="12" t="s">
        <v>172</v>
      </c>
      <c r="E4" s="13"/>
      <c r="F4" s="14"/>
      <c r="G4" s="31" t="s">
        <v>173</v>
      </c>
    </row>
    <row r="5" ht="18.75" customHeight="1" spans="1:7">
      <c r="A5" s="17"/>
      <c r="B5" s="140"/>
      <c r="C5" s="33"/>
      <c r="D5" s="66" t="s">
        <v>58</v>
      </c>
      <c r="E5" s="66" t="s">
        <v>174</v>
      </c>
      <c r="F5" s="66" t="s">
        <v>175</v>
      </c>
      <c r="G5" s="33"/>
    </row>
    <row r="6" ht="18.75" customHeight="1" spans="1:7">
      <c r="A6" s="141" t="s">
        <v>56</v>
      </c>
      <c r="B6" s="142">
        <v>1</v>
      </c>
      <c r="C6" s="143">
        <v>2</v>
      </c>
      <c r="D6" s="144">
        <v>3</v>
      </c>
      <c r="E6" s="144">
        <v>4</v>
      </c>
      <c r="F6" s="144">
        <v>5</v>
      </c>
      <c r="G6" s="143">
        <v>6</v>
      </c>
    </row>
    <row r="7" ht="18.75" customHeight="1" spans="1:7">
      <c r="A7" s="141" t="s">
        <v>56</v>
      </c>
      <c r="B7" s="145">
        <v>3000</v>
      </c>
      <c r="C7" s="145"/>
      <c r="D7" s="145"/>
      <c r="E7" s="145"/>
      <c r="F7" s="145"/>
      <c r="G7" s="145">
        <v>3000</v>
      </c>
    </row>
    <row r="8" ht="18.75" customHeight="1" spans="1:7">
      <c r="A8" s="146" t="s">
        <v>176</v>
      </c>
      <c r="B8" s="145"/>
      <c r="C8" s="145"/>
      <c r="D8" s="145"/>
      <c r="E8" s="145"/>
      <c r="F8" s="145"/>
      <c r="G8" s="145"/>
    </row>
    <row r="9" ht="18.75" customHeight="1" spans="1:7">
      <c r="A9" s="146" t="s">
        <v>177</v>
      </c>
      <c r="B9" s="145">
        <v>3000</v>
      </c>
      <c r="C9" s="145"/>
      <c r="D9" s="145"/>
      <c r="E9" s="145"/>
      <c r="F9" s="145"/>
      <c r="G9" s="145">
        <v>3000</v>
      </c>
    </row>
    <row r="10" ht="18.75" customHeight="1" spans="1:7">
      <c r="A10" s="146" t="s">
        <v>178</v>
      </c>
      <c r="B10" s="145"/>
      <c r="C10" s="145"/>
      <c r="D10" s="145"/>
      <c r="E10" s="145"/>
      <c r="F10" s="145"/>
      <c r="G10" s="145"/>
    </row>
    <row r="11" ht="18.75" customHeight="1" spans="1:7">
      <c r="A11" s="146" t="s">
        <v>179</v>
      </c>
      <c r="B11" s="145"/>
      <c r="C11" s="145"/>
      <c r="D11" s="145"/>
      <c r="E11" s="145"/>
      <c r="F11" s="145"/>
      <c r="G11" s="145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3"/>
  <sheetViews>
    <sheetView showZeros="0" topLeftCell="A13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4"/>
      <c r="D1" s="125"/>
      <c r="E1" s="125"/>
      <c r="F1" s="125"/>
      <c r="G1" s="125"/>
      <c r="H1" s="67"/>
      <c r="I1" s="67"/>
      <c r="J1" s="67"/>
      <c r="K1" s="67"/>
      <c r="L1" s="67"/>
      <c r="M1" s="67"/>
      <c r="N1" s="30"/>
      <c r="O1" s="30"/>
      <c r="P1" s="30"/>
      <c r="Q1" s="67"/>
      <c r="U1" s="124"/>
      <c r="W1" s="38" t="s">
        <v>180</v>
      </c>
    </row>
    <row r="2" ht="39.75" customHeight="1" spans="1:23">
      <c r="A2" s="126" t="str">
        <f>"2025"&amp;"年部门基本支出预算表"</f>
        <v>2025年部门基本支出预算表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"/>
      <c r="O2" s="6"/>
      <c r="P2" s="6"/>
      <c r="Q2" s="51"/>
      <c r="R2" s="51"/>
      <c r="S2" s="51"/>
      <c r="T2" s="51"/>
      <c r="U2" s="51"/>
      <c r="V2" s="51"/>
      <c r="W2" s="51"/>
    </row>
    <row r="3" ht="18.75" customHeight="1" spans="1:23">
      <c r="A3" s="7" t="str">
        <f>"单位名称："&amp;"中国共产党镇康县委员会党校"</f>
        <v>单位名称：中国共产党镇康县委员会党校</v>
      </c>
      <c r="B3" s="127"/>
      <c r="C3" s="127"/>
      <c r="D3" s="127"/>
      <c r="E3" s="127"/>
      <c r="F3" s="127"/>
      <c r="G3" s="127"/>
      <c r="H3" s="71"/>
      <c r="I3" s="71"/>
      <c r="J3" s="71"/>
      <c r="K3" s="71"/>
      <c r="L3" s="71"/>
      <c r="M3" s="71"/>
      <c r="N3" s="93"/>
      <c r="O3" s="93"/>
      <c r="P3" s="93"/>
      <c r="Q3" s="71"/>
      <c r="U3" s="124"/>
      <c r="W3" s="38" t="s">
        <v>168</v>
      </c>
    </row>
    <row r="4" ht="18" customHeight="1" spans="1:23">
      <c r="A4" s="10" t="s">
        <v>181</v>
      </c>
      <c r="B4" s="10" t="s">
        <v>182</v>
      </c>
      <c r="C4" s="10" t="s">
        <v>183</v>
      </c>
      <c r="D4" s="10" t="s">
        <v>184</v>
      </c>
      <c r="E4" s="10" t="s">
        <v>185</v>
      </c>
      <c r="F4" s="10" t="s">
        <v>186</v>
      </c>
      <c r="G4" s="10" t="s">
        <v>187</v>
      </c>
      <c r="H4" s="128" t="s">
        <v>188</v>
      </c>
      <c r="I4" s="64" t="s">
        <v>188</v>
      </c>
      <c r="J4" s="64"/>
      <c r="K4" s="64"/>
      <c r="L4" s="64"/>
      <c r="M4" s="64"/>
      <c r="N4" s="13"/>
      <c r="O4" s="13"/>
      <c r="P4" s="13"/>
      <c r="Q4" s="74" t="s">
        <v>62</v>
      </c>
      <c r="R4" s="64" t="s">
        <v>79</v>
      </c>
      <c r="S4" s="64"/>
      <c r="T4" s="64"/>
      <c r="U4" s="64"/>
      <c r="V4" s="64"/>
      <c r="W4" s="134"/>
    </row>
    <row r="5" ht="18" customHeight="1" spans="1:23">
      <c r="A5" s="15"/>
      <c r="B5" s="123"/>
      <c r="C5" s="15"/>
      <c r="D5" s="15"/>
      <c r="E5" s="15"/>
      <c r="F5" s="15"/>
      <c r="G5" s="15"/>
      <c r="H5" s="105" t="s">
        <v>189</v>
      </c>
      <c r="I5" s="128" t="s">
        <v>59</v>
      </c>
      <c r="J5" s="64"/>
      <c r="K5" s="64"/>
      <c r="L5" s="64"/>
      <c r="M5" s="134"/>
      <c r="N5" s="12" t="s">
        <v>190</v>
      </c>
      <c r="O5" s="13"/>
      <c r="P5" s="14"/>
      <c r="Q5" s="10" t="s">
        <v>62</v>
      </c>
      <c r="R5" s="128" t="s">
        <v>79</v>
      </c>
      <c r="S5" s="74" t="s">
        <v>65</v>
      </c>
      <c r="T5" s="64" t="s">
        <v>79</v>
      </c>
      <c r="U5" s="74" t="s">
        <v>67</v>
      </c>
      <c r="V5" s="74" t="s">
        <v>68</v>
      </c>
      <c r="W5" s="136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135" t="s">
        <v>191</v>
      </c>
      <c r="J6" s="10" t="s">
        <v>192</v>
      </c>
      <c r="K6" s="10" t="s">
        <v>193</v>
      </c>
      <c r="L6" s="10" t="s">
        <v>194</v>
      </c>
      <c r="M6" s="10" t="s">
        <v>195</v>
      </c>
      <c r="N6" s="10" t="s">
        <v>59</v>
      </c>
      <c r="O6" s="10" t="s">
        <v>60</v>
      </c>
      <c r="P6" s="10" t="s">
        <v>61</v>
      </c>
      <c r="Q6" s="32"/>
      <c r="R6" s="10" t="s">
        <v>58</v>
      </c>
      <c r="S6" s="10" t="s">
        <v>65</v>
      </c>
      <c r="T6" s="10" t="s">
        <v>196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8"/>
      <c r="B7" s="108"/>
      <c r="C7" s="108"/>
      <c r="D7" s="108"/>
      <c r="E7" s="108"/>
      <c r="F7" s="108"/>
      <c r="G7" s="108"/>
      <c r="H7" s="108"/>
      <c r="I7" s="92"/>
      <c r="J7" s="17" t="s">
        <v>197</v>
      </c>
      <c r="K7" s="17" t="s">
        <v>193</v>
      </c>
      <c r="L7" s="17" t="s">
        <v>194</v>
      </c>
      <c r="M7" s="17" t="s">
        <v>195</v>
      </c>
      <c r="N7" s="17" t="s">
        <v>193</v>
      </c>
      <c r="O7" s="17" t="s">
        <v>194</v>
      </c>
      <c r="P7" s="17" t="s">
        <v>195</v>
      </c>
      <c r="Q7" s="17" t="s">
        <v>62</v>
      </c>
      <c r="R7" s="17" t="s">
        <v>58</v>
      </c>
      <c r="S7" s="17" t="s">
        <v>65</v>
      </c>
      <c r="T7" s="17" t="s">
        <v>196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29">
        <v>1</v>
      </c>
      <c r="B8" s="129">
        <v>2</v>
      </c>
      <c r="C8" s="129">
        <v>3</v>
      </c>
      <c r="D8" s="129">
        <v>4</v>
      </c>
      <c r="E8" s="129">
        <v>5</v>
      </c>
      <c r="F8" s="129">
        <v>6</v>
      </c>
      <c r="G8" s="129">
        <v>7</v>
      </c>
      <c r="H8" s="129">
        <v>8</v>
      </c>
      <c r="I8" s="129">
        <v>9</v>
      </c>
      <c r="J8" s="129">
        <v>10</v>
      </c>
      <c r="K8" s="129">
        <v>11</v>
      </c>
      <c r="L8" s="129">
        <v>12</v>
      </c>
      <c r="M8" s="129">
        <v>13</v>
      </c>
      <c r="N8" s="129">
        <v>14</v>
      </c>
      <c r="O8" s="129">
        <v>15</v>
      </c>
      <c r="P8" s="129">
        <v>16</v>
      </c>
      <c r="Q8" s="129">
        <v>17</v>
      </c>
      <c r="R8" s="129">
        <v>18</v>
      </c>
      <c r="S8" s="129">
        <v>19</v>
      </c>
      <c r="T8" s="129">
        <v>20</v>
      </c>
      <c r="U8" s="129">
        <v>21</v>
      </c>
      <c r="V8" s="129">
        <v>22</v>
      </c>
      <c r="W8" s="129">
        <v>23</v>
      </c>
    </row>
    <row r="9" ht="21" customHeight="1" spans="1:23">
      <c r="A9" s="130" t="s">
        <v>71</v>
      </c>
      <c r="B9" s="130"/>
      <c r="C9" s="130"/>
      <c r="D9" s="130"/>
      <c r="E9" s="130"/>
      <c r="F9" s="130"/>
      <c r="G9" s="130"/>
      <c r="H9" s="23">
        <v>3067245.21</v>
      </c>
      <c r="I9" s="23">
        <v>3067245.21</v>
      </c>
      <c r="J9" s="23"/>
      <c r="K9" s="23"/>
      <c r="L9" s="23">
        <v>3067245.21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1" t="s">
        <v>71</v>
      </c>
      <c r="B10" s="21"/>
      <c r="C10" s="21"/>
      <c r="D10" s="21"/>
      <c r="E10" s="21"/>
      <c r="F10" s="21"/>
      <c r="G10" s="21"/>
      <c r="H10" s="23">
        <v>3067245.21</v>
      </c>
      <c r="I10" s="23">
        <v>3067245.21</v>
      </c>
      <c r="J10" s="23"/>
      <c r="K10" s="23"/>
      <c r="L10" s="23">
        <v>3067245.21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5"/>
      <c r="B11" s="21" t="s">
        <v>198</v>
      </c>
      <c r="C11" s="21" t="s">
        <v>199</v>
      </c>
      <c r="D11" s="21" t="s">
        <v>89</v>
      </c>
      <c r="E11" s="21" t="s">
        <v>90</v>
      </c>
      <c r="F11" s="21" t="s">
        <v>200</v>
      </c>
      <c r="G11" s="21" t="s">
        <v>201</v>
      </c>
      <c r="H11" s="23">
        <v>329724</v>
      </c>
      <c r="I11" s="23">
        <v>329724</v>
      </c>
      <c r="J11" s="23"/>
      <c r="K11" s="23"/>
      <c r="L11" s="23">
        <v>329724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5"/>
      <c r="B12" s="21" t="s">
        <v>202</v>
      </c>
      <c r="C12" s="21" t="s">
        <v>203</v>
      </c>
      <c r="D12" s="21" t="s">
        <v>89</v>
      </c>
      <c r="E12" s="21" t="s">
        <v>90</v>
      </c>
      <c r="F12" s="21" t="s">
        <v>200</v>
      </c>
      <c r="G12" s="21" t="s">
        <v>201</v>
      </c>
      <c r="H12" s="23">
        <v>468300</v>
      </c>
      <c r="I12" s="23">
        <v>468300</v>
      </c>
      <c r="J12" s="23"/>
      <c r="K12" s="23"/>
      <c r="L12" s="23">
        <v>468300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5"/>
      <c r="B13" s="21" t="s">
        <v>198</v>
      </c>
      <c r="C13" s="21" t="s">
        <v>199</v>
      </c>
      <c r="D13" s="21" t="s">
        <v>89</v>
      </c>
      <c r="E13" s="21" t="s">
        <v>90</v>
      </c>
      <c r="F13" s="21" t="s">
        <v>204</v>
      </c>
      <c r="G13" s="21" t="s">
        <v>205</v>
      </c>
      <c r="H13" s="23">
        <v>356376</v>
      </c>
      <c r="I13" s="23">
        <v>356376</v>
      </c>
      <c r="J13" s="23"/>
      <c r="K13" s="23"/>
      <c r="L13" s="23">
        <v>356376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5"/>
      <c r="B14" s="21" t="s">
        <v>198</v>
      </c>
      <c r="C14" s="21" t="s">
        <v>199</v>
      </c>
      <c r="D14" s="21" t="s">
        <v>89</v>
      </c>
      <c r="E14" s="21" t="s">
        <v>90</v>
      </c>
      <c r="F14" s="21" t="s">
        <v>204</v>
      </c>
      <c r="G14" s="21" t="s">
        <v>205</v>
      </c>
      <c r="H14" s="23">
        <v>87000</v>
      </c>
      <c r="I14" s="23">
        <v>87000</v>
      </c>
      <c r="J14" s="23"/>
      <c r="K14" s="23"/>
      <c r="L14" s="23">
        <v>87000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5"/>
      <c r="B15" s="21" t="s">
        <v>202</v>
      </c>
      <c r="C15" s="21" t="s">
        <v>203</v>
      </c>
      <c r="D15" s="21" t="s">
        <v>89</v>
      </c>
      <c r="E15" s="21" t="s">
        <v>90</v>
      </c>
      <c r="F15" s="21" t="s">
        <v>204</v>
      </c>
      <c r="G15" s="21" t="s">
        <v>205</v>
      </c>
      <c r="H15" s="23">
        <v>69660</v>
      </c>
      <c r="I15" s="23">
        <v>69660</v>
      </c>
      <c r="J15" s="23"/>
      <c r="K15" s="23"/>
      <c r="L15" s="23">
        <v>69660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5"/>
      <c r="B16" s="21" t="s">
        <v>198</v>
      </c>
      <c r="C16" s="21" t="s">
        <v>199</v>
      </c>
      <c r="D16" s="21" t="s">
        <v>89</v>
      </c>
      <c r="E16" s="21" t="s">
        <v>90</v>
      </c>
      <c r="F16" s="21" t="s">
        <v>206</v>
      </c>
      <c r="G16" s="21" t="s">
        <v>207</v>
      </c>
      <c r="H16" s="23">
        <v>4500</v>
      </c>
      <c r="I16" s="23">
        <v>4500</v>
      </c>
      <c r="J16" s="23"/>
      <c r="K16" s="23"/>
      <c r="L16" s="23">
        <v>4500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5"/>
      <c r="B17" s="21" t="s">
        <v>208</v>
      </c>
      <c r="C17" s="21" t="s">
        <v>209</v>
      </c>
      <c r="D17" s="21" t="s">
        <v>89</v>
      </c>
      <c r="E17" s="21" t="s">
        <v>90</v>
      </c>
      <c r="F17" s="21" t="s">
        <v>206</v>
      </c>
      <c r="G17" s="21" t="s">
        <v>207</v>
      </c>
      <c r="H17" s="23">
        <v>145020</v>
      </c>
      <c r="I17" s="23">
        <v>145020</v>
      </c>
      <c r="J17" s="23"/>
      <c r="K17" s="23"/>
      <c r="L17" s="23">
        <v>145020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5"/>
      <c r="B18" s="21" t="s">
        <v>198</v>
      </c>
      <c r="C18" s="21" t="s">
        <v>199</v>
      </c>
      <c r="D18" s="21" t="s">
        <v>89</v>
      </c>
      <c r="E18" s="21" t="s">
        <v>90</v>
      </c>
      <c r="F18" s="21" t="s">
        <v>206</v>
      </c>
      <c r="G18" s="21" t="s">
        <v>207</v>
      </c>
      <c r="H18" s="23">
        <v>27477</v>
      </c>
      <c r="I18" s="23">
        <v>27477</v>
      </c>
      <c r="J18" s="23"/>
      <c r="K18" s="23"/>
      <c r="L18" s="23">
        <v>27477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5"/>
      <c r="B19" s="21" t="s">
        <v>202</v>
      </c>
      <c r="C19" s="21" t="s">
        <v>203</v>
      </c>
      <c r="D19" s="21" t="s">
        <v>89</v>
      </c>
      <c r="E19" s="21" t="s">
        <v>90</v>
      </c>
      <c r="F19" s="21" t="s">
        <v>210</v>
      </c>
      <c r="G19" s="21" t="s">
        <v>211</v>
      </c>
      <c r="H19" s="23">
        <v>109620</v>
      </c>
      <c r="I19" s="23">
        <v>109620</v>
      </c>
      <c r="J19" s="23"/>
      <c r="K19" s="23"/>
      <c r="L19" s="23">
        <v>109620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5"/>
      <c r="B20" s="21" t="s">
        <v>202</v>
      </c>
      <c r="C20" s="21" t="s">
        <v>203</v>
      </c>
      <c r="D20" s="21" t="s">
        <v>89</v>
      </c>
      <c r="E20" s="21" t="s">
        <v>90</v>
      </c>
      <c r="F20" s="21" t="s">
        <v>210</v>
      </c>
      <c r="G20" s="21" t="s">
        <v>211</v>
      </c>
      <c r="H20" s="23">
        <v>228588</v>
      </c>
      <c r="I20" s="23">
        <v>228588</v>
      </c>
      <c r="J20" s="23"/>
      <c r="K20" s="23"/>
      <c r="L20" s="23">
        <v>228588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5"/>
      <c r="B21" s="21" t="s">
        <v>212</v>
      </c>
      <c r="C21" s="21" t="s">
        <v>213</v>
      </c>
      <c r="D21" s="21" t="s">
        <v>89</v>
      </c>
      <c r="E21" s="21" t="s">
        <v>90</v>
      </c>
      <c r="F21" s="21" t="s">
        <v>210</v>
      </c>
      <c r="G21" s="21" t="s">
        <v>211</v>
      </c>
      <c r="H21" s="23">
        <v>250944</v>
      </c>
      <c r="I21" s="23">
        <v>250944</v>
      </c>
      <c r="J21" s="23"/>
      <c r="K21" s="23"/>
      <c r="L21" s="23">
        <v>250944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5"/>
      <c r="B22" s="21" t="s">
        <v>214</v>
      </c>
      <c r="C22" s="21" t="s">
        <v>215</v>
      </c>
      <c r="D22" s="21" t="s">
        <v>97</v>
      </c>
      <c r="E22" s="21" t="s">
        <v>98</v>
      </c>
      <c r="F22" s="21" t="s">
        <v>216</v>
      </c>
      <c r="G22" s="21" t="s">
        <v>217</v>
      </c>
      <c r="H22" s="23">
        <v>292546.24</v>
      </c>
      <c r="I22" s="23">
        <v>292546.24</v>
      </c>
      <c r="J22" s="23"/>
      <c r="K22" s="23"/>
      <c r="L22" s="23">
        <v>292546.24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5"/>
      <c r="B23" s="21" t="s">
        <v>214</v>
      </c>
      <c r="C23" s="21" t="s">
        <v>215</v>
      </c>
      <c r="D23" s="21" t="s">
        <v>218</v>
      </c>
      <c r="E23" s="21" t="s">
        <v>219</v>
      </c>
      <c r="F23" s="21" t="s">
        <v>220</v>
      </c>
      <c r="G23" s="21" t="s">
        <v>221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5"/>
      <c r="B24" s="21" t="s">
        <v>214</v>
      </c>
      <c r="C24" s="21" t="s">
        <v>215</v>
      </c>
      <c r="D24" s="21" t="s">
        <v>107</v>
      </c>
      <c r="E24" s="21" t="s">
        <v>108</v>
      </c>
      <c r="F24" s="21" t="s">
        <v>222</v>
      </c>
      <c r="G24" s="21" t="s">
        <v>223</v>
      </c>
      <c r="H24" s="23">
        <v>60953.57</v>
      </c>
      <c r="I24" s="23">
        <v>60953.57</v>
      </c>
      <c r="J24" s="23"/>
      <c r="K24" s="23"/>
      <c r="L24" s="23">
        <v>60953.57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5"/>
      <c r="B25" s="21" t="s">
        <v>214</v>
      </c>
      <c r="C25" s="21" t="s">
        <v>215</v>
      </c>
      <c r="D25" s="21" t="s">
        <v>109</v>
      </c>
      <c r="E25" s="21" t="s">
        <v>110</v>
      </c>
      <c r="F25" s="21" t="s">
        <v>222</v>
      </c>
      <c r="G25" s="21" t="s">
        <v>223</v>
      </c>
      <c r="H25" s="23">
        <v>68863.82</v>
      </c>
      <c r="I25" s="23">
        <v>68863.82</v>
      </c>
      <c r="J25" s="23"/>
      <c r="K25" s="23"/>
      <c r="L25" s="23">
        <v>68863.82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5"/>
      <c r="B26" s="21" t="s">
        <v>214</v>
      </c>
      <c r="C26" s="21" t="s">
        <v>215</v>
      </c>
      <c r="D26" s="21" t="s">
        <v>111</v>
      </c>
      <c r="E26" s="21" t="s">
        <v>112</v>
      </c>
      <c r="F26" s="21" t="s">
        <v>224</v>
      </c>
      <c r="G26" s="21" t="s">
        <v>225</v>
      </c>
      <c r="H26" s="23">
        <v>6072</v>
      </c>
      <c r="I26" s="23">
        <v>6072</v>
      </c>
      <c r="J26" s="23"/>
      <c r="K26" s="23"/>
      <c r="L26" s="23">
        <v>6072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5"/>
      <c r="B27" s="21" t="s">
        <v>214</v>
      </c>
      <c r="C27" s="21" t="s">
        <v>215</v>
      </c>
      <c r="D27" s="21" t="s">
        <v>89</v>
      </c>
      <c r="E27" s="21" t="s">
        <v>90</v>
      </c>
      <c r="F27" s="21" t="s">
        <v>224</v>
      </c>
      <c r="G27" s="21" t="s">
        <v>225</v>
      </c>
      <c r="H27" s="23">
        <v>6789.39</v>
      </c>
      <c r="I27" s="23">
        <v>6789.39</v>
      </c>
      <c r="J27" s="23"/>
      <c r="K27" s="23"/>
      <c r="L27" s="23">
        <v>6789.39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5"/>
      <c r="B28" s="21" t="s">
        <v>214</v>
      </c>
      <c r="C28" s="21" t="s">
        <v>215</v>
      </c>
      <c r="D28" s="21" t="s">
        <v>111</v>
      </c>
      <c r="E28" s="21" t="s">
        <v>112</v>
      </c>
      <c r="F28" s="21" t="s">
        <v>224</v>
      </c>
      <c r="G28" s="21" t="s">
        <v>225</v>
      </c>
      <c r="H28" s="23">
        <v>3656.83</v>
      </c>
      <c r="I28" s="23">
        <v>3656.83</v>
      </c>
      <c r="J28" s="23"/>
      <c r="K28" s="23"/>
      <c r="L28" s="23">
        <v>3656.83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5"/>
      <c r="B29" s="21" t="s">
        <v>226</v>
      </c>
      <c r="C29" s="21" t="s">
        <v>118</v>
      </c>
      <c r="D29" s="21" t="s">
        <v>117</v>
      </c>
      <c r="E29" s="21" t="s">
        <v>118</v>
      </c>
      <c r="F29" s="21" t="s">
        <v>227</v>
      </c>
      <c r="G29" s="21" t="s">
        <v>118</v>
      </c>
      <c r="H29" s="23">
        <v>105140.16</v>
      </c>
      <c r="I29" s="23">
        <v>105140.16</v>
      </c>
      <c r="J29" s="23"/>
      <c r="K29" s="23"/>
      <c r="L29" s="23">
        <v>105140.16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5"/>
      <c r="B30" s="21" t="s">
        <v>226</v>
      </c>
      <c r="C30" s="21" t="s">
        <v>118</v>
      </c>
      <c r="D30" s="21" t="s">
        <v>117</v>
      </c>
      <c r="E30" s="21" t="s">
        <v>118</v>
      </c>
      <c r="F30" s="21" t="s">
        <v>227</v>
      </c>
      <c r="G30" s="21" t="s">
        <v>118</v>
      </c>
      <c r="H30" s="23">
        <v>103020.12</v>
      </c>
      <c r="I30" s="23">
        <v>103020.12</v>
      </c>
      <c r="J30" s="23"/>
      <c r="K30" s="23"/>
      <c r="L30" s="23">
        <v>103020.12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5"/>
      <c r="B31" s="21" t="s">
        <v>228</v>
      </c>
      <c r="C31" s="21" t="s">
        <v>229</v>
      </c>
      <c r="D31" s="21" t="s">
        <v>89</v>
      </c>
      <c r="E31" s="21" t="s">
        <v>90</v>
      </c>
      <c r="F31" s="21" t="s">
        <v>230</v>
      </c>
      <c r="G31" s="21" t="s">
        <v>231</v>
      </c>
      <c r="H31" s="23">
        <v>3000</v>
      </c>
      <c r="I31" s="23">
        <v>3000</v>
      </c>
      <c r="J31" s="23"/>
      <c r="K31" s="23"/>
      <c r="L31" s="23">
        <v>3000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5"/>
      <c r="B32" s="21" t="s">
        <v>228</v>
      </c>
      <c r="C32" s="21" t="s">
        <v>229</v>
      </c>
      <c r="D32" s="21" t="s">
        <v>89</v>
      </c>
      <c r="E32" s="21" t="s">
        <v>90</v>
      </c>
      <c r="F32" s="21" t="s">
        <v>232</v>
      </c>
      <c r="G32" s="21" t="s">
        <v>233</v>
      </c>
      <c r="H32" s="23">
        <v>5000</v>
      </c>
      <c r="I32" s="23">
        <v>5000</v>
      </c>
      <c r="J32" s="23"/>
      <c r="K32" s="23"/>
      <c r="L32" s="23">
        <v>5000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5"/>
      <c r="B33" s="21" t="s">
        <v>228</v>
      </c>
      <c r="C33" s="21" t="s">
        <v>229</v>
      </c>
      <c r="D33" s="21" t="s">
        <v>89</v>
      </c>
      <c r="E33" s="21" t="s">
        <v>90</v>
      </c>
      <c r="F33" s="21" t="s">
        <v>234</v>
      </c>
      <c r="G33" s="21" t="s">
        <v>235</v>
      </c>
      <c r="H33" s="23">
        <v>7000</v>
      </c>
      <c r="I33" s="23">
        <v>7000</v>
      </c>
      <c r="J33" s="23"/>
      <c r="K33" s="23"/>
      <c r="L33" s="23">
        <v>7000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5"/>
      <c r="B34" s="21" t="s">
        <v>228</v>
      </c>
      <c r="C34" s="21" t="s">
        <v>229</v>
      </c>
      <c r="D34" s="21" t="s">
        <v>89</v>
      </c>
      <c r="E34" s="21" t="s">
        <v>90</v>
      </c>
      <c r="F34" s="21" t="s">
        <v>236</v>
      </c>
      <c r="G34" s="21" t="s">
        <v>237</v>
      </c>
      <c r="H34" s="23">
        <v>10000</v>
      </c>
      <c r="I34" s="23">
        <v>10000</v>
      </c>
      <c r="J34" s="23"/>
      <c r="K34" s="23"/>
      <c r="L34" s="23">
        <v>10000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5"/>
      <c r="B35" s="21" t="s">
        <v>238</v>
      </c>
      <c r="C35" s="21" t="s">
        <v>239</v>
      </c>
      <c r="D35" s="21" t="s">
        <v>89</v>
      </c>
      <c r="E35" s="21" t="s">
        <v>90</v>
      </c>
      <c r="F35" s="21" t="s">
        <v>240</v>
      </c>
      <c r="G35" s="21" t="s">
        <v>173</v>
      </c>
      <c r="H35" s="23">
        <v>3000</v>
      </c>
      <c r="I35" s="23">
        <v>3000</v>
      </c>
      <c r="J35" s="23"/>
      <c r="K35" s="23"/>
      <c r="L35" s="23">
        <v>3000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5"/>
      <c r="B36" s="21" t="s">
        <v>228</v>
      </c>
      <c r="C36" s="21" t="s">
        <v>229</v>
      </c>
      <c r="D36" s="21" t="s">
        <v>89</v>
      </c>
      <c r="E36" s="21" t="s">
        <v>90</v>
      </c>
      <c r="F36" s="21" t="s">
        <v>241</v>
      </c>
      <c r="G36" s="21" t="s">
        <v>242</v>
      </c>
      <c r="H36" s="23">
        <v>20000</v>
      </c>
      <c r="I36" s="23">
        <v>20000</v>
      </c>
      <c r="J36" s="23"/>
      <c r="K36" s="23"/>
      <c r="L36" s="23">
        <v>20000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25"/>
      <c r="B37" s="21" t="s">
        <v>228</v>
      </c>
      <c r="C37" s="21" t="s">
        <v>229</v>
      </c>
      <c r="D37" s="21" t="s">
        <v>89</v>
      </c>
      <c r="E37" s="21" t="s">
        <v>90</v>
      </c>
      <c r="F37" s="21" t="s">
        <v>243</v>
      </c>
      <c r="G37" s="21" t="s">
        <v>244</v>
      </c>
      <c r="H37" s="23">
        <v>15450</v>
      </c>
      <c r="I37" s="23">
        <v>15450</v>
      </c>
      <c r="J37" s="23"/>
      <c r="K37" s="23"/>
      <c r="L37" s="23">
        <v>15450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25"/>
      <c r="B38" s="21" t="s">
        <v>245</v>
      </c>
      <c r="C38" s="21" t="s">
        <v>246</v>
      </c>
      <c r="D38" s="21" t="s">
        <v>89</v>
      </c>
      <c r="E38" s="21" t="s">
        <v>90</v>
      </c>
      <c r="F38" s="21" t="s">
        <v>247</v>
      </c>
      <c r="G38" s="21" t="s">
        <v>246</v>
      </c>
      <c r="H38" s="23">
        <v>15960.48</v>
      </c>
      <c r="I38" s="23">
        <v>15960.48</v>
      </c>
      <c r="J38" s="23"/>
      <c r="K38" s="23"/>
      <c r="L38" s="23">
        <v>15960.48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25"/>
      <c r="B39" s="21" t="s">
        <v>248</v>
      </c>
      <c r="C39" s="21" t="s">
        <v>249</v>
      </c>
      <c r="D39" s="21" t="s">
        <v>89</v>
      </c>
      <c r="E39" s="21" t="s">
        <v>90</v>
      </c>
      <c r="F39" s="21" t="s">
        <v>250</v>
      </c>
      <c r="G39" s="21" t="s">
        <v>251</v>
      </c>
      <c r="H39" s="23">
        <v>7500</v>
      </c>
      <c r="I39" s="23">
        <v>7500</v>
      </c>
      <c r="J39" s="23"/>
      <c r="K39" s="23"/>
      <c r="L39" s="23">
        <v>7500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25"/>
      <c r="B40" s="21" t="s">
        <v>252</v>
      </c>
      <c r="C40" s="21" t="s">
        <v>253</v>
      </c>
      <c r="D40" s="21" t="s">
        <v>89</v>
      </c>
      <c r="E40" s="21" t="s">
        <v>90</v>
      </c>
      <c r="F40" s="21" t="s">
        <v>250</v>
      </c>
      <c r="G40" s="21" t="s">
        <v>251</v>
      </c>
      <c r="H40" s="23">
        <v>73800</v>
      </c>
      <c r="I40" s="23">
        <v>73800</v>
      </c>
      <c r="J40" s="23"/>
      <c r="K40" s="23"/>
      <c r="L40" s="23">
        <v>73800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25"/>
      <c r="B41" s="21" t="s">
        <v>254</v>
      </c>
      <c r="C41" s="21" t="s">
        <v>255</v>
      </c>
      <c r="D41" s="21" t="s">
        <v>95</v>
      </c>
      <c r="E41" s="21" t="s">
        <v>96</v>
      </c>
      <c r="F41" s="21" t="s">
        <v>256</v>
      </c>
      <c r="G41" s="21" t="s">
        <v>257</v>
      </c>
      <c r="H41" s="23">
        <v>173823.6</v>
      </c>
      <c r="I41" s="23">
        <v>173823.6</v>
      </c>
      <c r="J41" s="23"/>
      <c r="K41" s="23"/>
      <c r="L41" s="23">
        <v>173823.6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25"/>
      <c r="B42" s="21" t="s">
        <v>258</v>
      </c>
      <c r="C42" s="21" t="s">
        <v>259</v>
      </c>
      <c r="D42" s="21" t="s">
        <v>101</v>
      </c>
      <c r="E42" s="21" t="s">
        <v>102</v>
      </c>
      <c r="F42" s="21" t="s">
        <v>260</v>
      </c>
      <c r="G42" s="21" t="s">
        <v>261</v>
      </c>
      <c r="H42" s="23">
        <v>8460</v>
      </c>
      <c r="I42" s="23">
        <v>8460</v>
      </c>
      <c r="J42" s="23"/>
      <c r="K42" s="23"/>
      <c r="L42" s="23">
        <v>8460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35" t="s">
        <v>119</v>
      </c>
      <c r="B43" s="132"/>
      <c r="C43" s="132"/>
      <c r="D43" s="132"/>
      <c r="E43" s="132"/>
      <c r="F43" s="132"/>
      <c r="G43" s="133"/>
      <c r="H43" s="23">
        <v>3067245.21</v>
      </c>
      <c r="I43" s="23">
        <v>3067245.21</v>
      </c>
      <c r="J43" s="23"/>
      <c r="K43" s="23"/>
      <c r="L43" s="23">
        <v>3067245.21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</sheetData>
  <mergeCells count="30">
    <mergeCell ref="A2:W2"/>
    <mergeCell ref="A3:G3"/>
    <mergeCell ref="H4:W4"/>
    <mergeCell ref="I5:M5"/>
    <mergeCell ref="N5:P5"/>
    <mergeCell ref="R5:W5"/>
    <mergeCell ref="A43:G43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1"/>
  <sheetViews>
    <sheetView showZeros="0" tabSelected="1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262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"单位名称："&amp;"中国共产党镇康县委员会党校"</f>
        <v>单位名称：中国共产党镇康县委员会党校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168</v>
      </c>
    </row>
    <row r="4" ht="18.75" customHeight="1" spans="1:23">
      <c r="A4" s="10" t="s">
        <v>263</v>
      </c>
      <c r="B4" s="11" t="s">
        <v>182</v>
      </c>
      <c r="C4" s="10" t="s">
        <v>183</v>
      </c>
      <c r="D4" s="10" t="s">
        <v>264</v>
      </c>
      <c r="E4" s="11" t="s">
        <v>184</v>
      </c>
      <c r="F4" s="11" t="s">
        <v>185</v>
      </c>
      <c r="G4" s="11" t="s">
        <v>265</v>
      </c>
      <c r="H4" s="11" t="s">
        <v>266</v>
      </c>
      <c r="I4" s="31" t="s">
        <v>56</v>
      </c>
      <c r="J4" s="12" t="s">
        <v>267</v>
      </c>
      <c r="K4" s="13"/>
      <c r="L4" s="13"/>
      <c r="M4" s="14"/>
      <c r="N4" s="12" t="s">
        <v>190</v>
      </c>
      <c r="O4" s="13"/>
      <c r="P4" s="14"/>
      <c r="Q4" s="11" t="s">
        <v>62</v>
      </c>
      <c r="R4" s="12" t="s">
        <v>79</v>
      </c>
      <c r="S4" s="13"/>
      <c r="T4" s="13"/>
      <c r="U4" s="13"/>
      <c r="V4" s="13"/>
      <c r="W4" s="14"/>
    </row>
    <row r="5" ht="18.75" customHeight="1" spans="1:23">
      <c r="A5" s="15"/>
      <c r="B5" s="32"/>
      <c r="C5" s="15"/>
      <c r="D5" s="15"/>
      <c r="E5" s="16"/>
      <c r="F5" s="16"/>
      <c r="G5" s="16"/>
      <c r="H5" s="16"/>
      <c r="I5" s="32"/>
      <c r="J5" s="120" t="s">
        <v>59</v>
      </c>
      <c r="K5" s="121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196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32"/>
      <c r="J6" s="122" t="s">
        <v>58</v>
      </c>
      <c r="K6" s="94"/>
      <c r="L6" s="32"/>
      <c r="M6" s="32"/>
      <c r="N6" s="32"/>
      <c r="O6" s="32"/>
      <c r="P6" s="32"/>
      <c r="Q6" s="32"/>
      <c r="R6" s="32"/>
      <c r="S6" s="123"/>
      <c r="T6" s="123"/>
      <c r="U6" s="123"/>
      <c r="V6" s="123"/>
      <c r="W6" s="123"/>
    </row>
    <row r="7" ht="18.75" customHeight="1" spans="1:23">
      <c r="A7" s="17"/>
      <c r="B7" s="33"/>
      <c r="C7" s="17"/>
      <c r="D7" s="17"/>
      <c r="E7" s="18"/>
      <c r="F7" s="18"/>
      <c r="G7" s="18"/>
      <c r="H7" s="18"/>
      <c r="I7" s="33"/>
      <c r="J7" s="46" t="s">
        <v>58</v>
      </c>
      <c r="K7" s="46" t="s">
        <v>268</v>
      </c>
      <c r="L7" s="18"/>
      <c r="M7" s="18"/>
      <c r="N7" s="18"/>
      <c r="O7" s="18"/>
      <c r="P7" s="18"/>
      <c r="Q7" s="18"/>
      <c r="R7" s="18"/>
      <c r="S7" s="18"/>
      <c r="T7" s="18"/>
      <c r="U7" s="33"/>
      <c r="V7" s="18"/>
      <c r="W7" s="18"/>
    </row>
    <row r="8" ht="18.75" customHeight="1" spans="1:23">
      <c r="A8" s="118">
        <v>1</v>
      </c>
      <c r="B8" s="118">
        <v>2</v>
      </c>
      <c r="C8" s="118">
        <v>3</v>
      </c>
      <c r="D8" s="118">
        <v>4</v>
      </c>
      <c r="E8" s="118">
        <v>5</v>
      </c>
      <c r="F8" s="118">
        <v>6</v>
      </c>
      <c r="G8" s="118">
        <v>7</v>
      </c>
      <c r="H8" s="118">
        <v>8</v>
      </c>
      <c r="I8" s="118">
        <v>9</v>
      </c>
      <c r="J8" s="118">
        <v>10</v>
      </c>
      <c r="K8" s="118">
        <v>11</v>
      </c>
      <c r="L8" s="118">
        <v>12</v>
      </c>
      <c r="M8" s="118">
        <v>13</v>
      </c>
      <c r="N8" s="118">
        <v>14</v>
      </c>
      <c r="O8" s="118">
        <v>15</v>
      </c>
      <c r="P8" s="118">
        <v>16</v>
      </c>
      <c r="Q8" s="118">
        <v>17</v>
      </c>
      <c r="R8" s="118">
        <v>18</v>
      </c>
      <c r="S8" s="118">
        <v>19</v>
      </c>
      <c r="T8" s="118">
        <v>20</v>
      </c>
      <c r="U8" s="118">
        <v>21</v>
      </c>
      <c r="V8" s="118">
        <v>22</v>
      </c>
      <c r="W8" s="118">
        <v>23</v>
      </c>
    </row>
    <row r="9" ht="18.75" customHeight="1" spans="1:23">
      <c r="A9" s="21"/>
      <c r="B9" s="21"/>
      <c r="C9" s="21" t="s">
        <v>269</v>
      </c>
      <c r="D9" s="21"/>
      <c r="E9" s="21"/>
      <c r="F9" s="21"/>
      <c r="G9" s="21"/>
      <c r="H9" s="21"/>
      <c r="I9" s="23">
        <v>500000</v>
      </c>
      <c r="J9" s="23">
        <v>500000</v>
      </c>
      <c r="K9" s="23">
        <v>500000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9" t="s">
        <v>270</v>
      </c>
      <c r="B10" s="119" t="s">
        <v>271</v>
      </c>
      <c r="C10" s="21" t="s">
        <v>269</v>
      </c>
      <c r="D10" s="119" t="s">
        <v>71</v>
      </c>
      <c r="E10" s="119" t="s">
        <v>89</v>
      </c>
      <c r="F10" s="119" t="s">
        <v>90</v>
      </c>
      <c r="G10" s="119" t="s">
        <v>272</v>
      </c>
      <c r="H10" s="119" t="s">
        <v>273</v>
      </c>
      <c r="I10" s="23">
        <v>500000</v>
      </c>
      <c r="J10" s="23">
        <v>500000</v>
      </c>
      <c r="K10" s="23">
        <v>500000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35" t="s">
        <v>119</v>
      </c>
      <c r="B11" s="36"/>
      <c r="C11" s="36"/>
      <c r="D11" s="36"/>
      <c r="E11" s="36"/>
      <c r="F11" s="36"/>
      <c r="G11" s="36"/>
      <c r="H11" s="37"/>
      <c r="I11" s="23">
        <v>500000</v>
      </c>
      <c r="J11" s="23">
        <v>500000</v>
      </c>
      <c r="K11" s="23">
        <v>500000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5"/>
  <sheetViews>
    <sheetView showZeros="0" workbookViewId="0">
      <selection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6" t="s">
        <v>274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"单位名称："&amp;"中国共产党镇康县委员会党校"</f>
        <v>单位名称：中国共产党镇康县委员会党校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275</v>
      </c>
      <c r="B4" s="46" t="s">
        <v>276</v>
      </c>
      <c r="C4" s="46" t="s">
        <v>277</v>
      </c>
      <c r="D4" s="46" t="s">
        <v>278</v>
      </c>
      <c r="E4" s="46" t="s">
        <v>279</v>
      </c>
      <c r="F4" s="53" t="s">
        <v>280</v>
      </c>
      <c r="G4" s="46" t="s">
        <v>281</v>
      </c>
      <c r="H4" s="53" t="s">
        <v>282</v>
      </c>
      <c r="I4" s="53" t="s">
        <v>283</v>
      </c>
      <c r="J4" s="46" t="s">
        <v>284</v>
      </c>
    </row>
    <row r="5" ht="18.75" customHeight="1" spans="1:10">
      <c r="A5" s="115">
        <v>1</v>
      </c>
      <c r="B5" s="115">
        <v>2</v>
      </c>
      <c r="C5" s="115">
        <v>3</v>
      </c>
      <c r="D5" s="115">
        <v>4</v>
      </c>
      <c r="E5" s="115">
        <v>5</v>
      </c>
      <c r="F5" s="115">
        <v>6</v>
      </c>
      <c r="G5" s="115">
        <v>7</v>
      </c>
      <c r="H5" s="115">
        <v>8</v>
      </c>
      <c r="I5" s="115">
        <v>9</v>
      </c>
      <c r="J5" s="115">
        <v>10</v>
      </c>
    </row>
    <row r="6" ht="18.75" customHeight="1" spans="1:10">
      <c r="A6" s="34" t="s">
        <v>71</v>
      </c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116" t="s">
        <v>71</v>
      </c>
      <c r="B7" s="21"/>
      <c r="C7" s="21"/>
      <c r="D7" s="21"/>
      <c r="E7" s="34"/>
      <c r="F7" s="21"/>
      <c r="G7" s="34"/>
      <c r="H7" s="21"/>
      <c r="I7" s="21"/>
      <c r="J7" s="34"/>
    </row>
    <row r="8" ht="18.75" customHeight="1" spans="1:10">
      <c r="A8" s="213" t="s">
        <v>269</v>
      </c>
      <c r="B8" s="21" t="s">
        <v>285</v>
      </c>
      <c r="C8" s="21" t="s">
        <v>286</v>
      </c>
      <c r="D8" s="21" t="s">
        <v>287</v>
      </c>
      <c r="E8" s="34" t="s">
        <v>288</v>
      </c>
      <c r="F8" s="21" t="s">
        <v>289</v>
      </c>
      <c r="G8" s="34" t="s">
        <v>290</v>
      </c>
      <c r="H8" s="21" t="s">
        <v>291</v>
      </c>
      <c r="I8" s="21" t="s">
        <v>292</v>
      </c>
      <c r="J8" s="34" t="s">
        <v>293</v>
      </c>
    </row>
    <row r="9" ht="18.75" customHeight="1" spans="1:10">
      <c r="A9" s="213" t="s">
        <v>269</v>
      </c>
      <c r="B9" s="21" t="s">
        <v>285</v>
      </c>
      <c r="C9" s="21" t="s">
        <v>286</v>
      </c>
      <c r="D9" s="21" t="s">
        <v>287</v>
      </c>
      <c r="E9" s="34" t="s">
        <v>294</v>
      </c>
      <c r="F9" s="21" t="s">
        <v>289</v>
      </c>
      <c r="G9" s="34" t="s">
        <v>295</v>
      </c>
      <c r="H9" s="21" t="s">
        <v>296</v>
      </c>
      <c r="I9" s="21" t="s">
        <v>292</v>
      </c>
      <c r="J9" s="34" t="s">
        <v>297</v>
      </c>
    </row>
    <row r="10" ht="18.75" customHeight="1" spans="1:10">
      <c r="A10" s="213" t="s">
        <v>269</v>
      </c>
      <c r="B10" s="21" t="s">
        <v>285</v>
      </c>
      <c r="C10" s="21" t="s">
        <v>286</v>
      </c>
      <c r="D10" s="21" t="s">
        <v>298</v>
      </c>
      <c r="E10" s="34" t="s">
        <v>299</v>
      </c>
      <c r="F10" s="21" t="s">
        <v>300</v>
      </c>
      <c r="G10" s="34" t="s">
        <v>301</v>
      </c>
      <c r="H10" s="21" t="s">
        <v>302</v>
      </c>
      <c r="I10" s="21" t="s">
        <v>292</v>
      </c>
      <c r="J10" s="34" t="s">
        <v>303</v>
      </c>
    </row>
    <row r="11" ht="18.75" customHeight="1" spans="1:10">
      <c r="A11" s="213" t="s">
        <v>269</v>
      </c>
      <c r="B11" s="21" t="s">
        <v>285</v>
      </c>
      <c r="C11" s="21" t="s">
        <v>286</v>
      </c>
      <c r="D11" s="21" t="s">
        <v>298</v>
      </c>
      <c r="E11" s="34" t="s">
        <v>304</v>
      </c>
      <c r="F11" s="21" t="s">
        <v>300</v>
      </c>
      <c r="G11" s="34" t="s">
        <v>301</v>
      </c>
      <c r="H11" s="21" t="s">
        <v>302</v>
      </c>
      <c r="I11" s="21" t="s">
        <v>292</v>
      </c>
      <c r="J11" s="34" t="s">
        <v>305</v>
      </c>
    </row>
    <row r="12" ht="18.75" customHeight="1" spans="1:10">
      <c r="A12" s="213" t="s">
        <v>269</v>
      </c>
      <c r="B12" s="21" t="s">
        <v>285</v>
      </c>
      <c r="C12" s="21" t="s">
        <v>286</v>
      </c>
      <c r="D12" s="21" t="s">
        <v>306</v>
      </c>
      <c r="E12" s="34" t="s">
        <v>307</v>
      </c>
      <c r="F12" s="21" t="s">
        <v>289</v>
      </c>
      <c r="G12" s="34" t="s">
        <v>308</v>
      </c>
      <c r="H12" s="21" t="s">
        <v>302</v>
      </c>
      <c r="I12" s="21" t="s">
        <v>292</v>
      </c>
      <c r="J12" s="34" t="s">
        <v>309</v>
      </c>
    </row>
    <row r="13" ht="18.75" customHeight="1" spans="1:10">
      <c r="A13" s="213" t="s">
        <v>269</v>
      </c>
      <c r="B13" s="21" t="s">
        <v>285</v>
      </c>
      <c r="C13" s="21" t="s">
        <v>286</v>
      </c>
      <c r="D13" s="21" t="s">
        <v>310</v>
      </c>
      <c r="E13" s="34" t="s">
        <v>311</v>
      </c>
      <c r="F13" s="21" t="s">
        <v>312</v>
      </c>
      <c r="G13" s="34" t="s">
        <v>301</v>
      </c>
      <c r="H13" s="21" t="s">
        <v>313</v>
      </c>
      <c r="I13" s="21" t="s">
        <v>292</v>
      </c>
      <c r="J13" s="34" t="s">
        <v>314</v>
      </c>
    </row>
    <row r="14" ht="18.75" customHeight="1" spans="1:10">
      <c r="A14" s="213" t="s">
        <v>269</v>
      </c>
      <c r="B14" s="21" t="s">
        <v>285</v>
      </c>
      <c r="C14" s="21" t="s">
        <v>315</v>
      </c>
      <c r="D14" s="21" t="s">
        <v>316</v>
      </c>
      <c r="E14" s="34" t="s">
        <v>317</v>
      </c>
      <c r="F14" s="21" t="s">
        <v>300</v>
      </c>
      <c r="G14" s="34" t="s">
        <v>301</v>
      </c>
      <c r="H14" s="21" t="s">
        <v>302</v>
      </c>
      <c r="I14" s="21" t="s">
        <v>292</v>
      </c>
      <c r="J14" s="34" t="s">
        <v>318</v>
      </c>
    </row>
    <row r="15" ht="18.75" customHeight="1" spans="1:10">
      <c r="A15" s="213" t="s">
        <v>269</v>
      </c>
      <c r="B15" s="21" t="s">
        <v>285</v>
      </c>
      <c r="C15" s="21" t="s">
        <v>319</v>
      </c>
      <c r="D15" s="21" t="s">
        <v>320</v>
      </c>
      <c r="E15" s="34" t="s">
        <v>321</v>
      </c>
      <c r="F15" s="21" t="s">
        <v>300</v>
      </c>
      <c r="G15" s="34" t="s">
        <v>301</v>
      </c>
      <c r="H15" s="21" t="s">
        <v>302</v>
      </c>
      <c r="I15" s="21" t="s">
        <v>292</v>
      </c>
      <c r="J15" s="34" t="s">
        <v>322</v>
      </c>
    </row>
  </sheetData>
  <mergeCells count="4">
    <mergeCell ref="A2:J2"/>
    <mergeCell ref="A3:H3"/>
    <mergeCell ref="A8:A15"/>
    <mergeCell ref="B8:B15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lynn77</cp:lastModifiedBy>
  <dcterms:created xsi:type="dcterms:W3CDTF">2025-03-26T01:20:00Z</dcterms:created>
  <dcterms:modified xsi:type="dcterms:W3CDTF">2025-03-26T01:24:30Z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17FCF50381044C48AE547E004000FDDA_12</vt:lpwstr>
  </property>
  <property fmtid="{D5CDD505-2E9C-101B-9397-08002B2CF9AE}" pid="3" name="KSOProductBuildVer">
    <vt:lpwstr>2052-12.1.0.20305</vt:lpwstr>
  </property>
</Properties>
</file>